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T-PC\OneDrive - kmutnb.ac.th\My Drive\00  สขร\2565\"/>
    </mc:Choice>
  </mc:AlternateContent>
  <bookViews>
    <workbookView xWindow="0" yWindow="0" windowWidth="28800" windowHeight="11940" activeTab="2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8" i="10" l="1"/>
  <c r="Y29" i="10"/>
  <c r="Y30" i="10"/>
  <c r="Y37" i="10" l="1"/>
  <c r="Y39" i="10" l="1"/>
  <c r="Y33" i="10" l="1"/>
  <c r="V37" i="10" l="1"/>
  <c r="V38" i="10"/>
  <c r="U37" i="10"/>
  <c r="U38" i="10"/>
  <c r="I34" i="11" l="1"/>
  <c r="R37" i="10" s="1"/>
  <c r="H34" i="11"/>
  <c r="Q37" i="10" s="1"/>
  <c r="B37" i="10" l="1"/>
  <c r="C37" i="10"/>
  <c r="J37" i="10" s="1"/>
  <c r="Y25" i="10"/>
  <c r="Y26" i="10"/>
  <c r="D32" i="11"/>
  <c r="V18" i="10" l="1"/>
  <c r="Y18" i="10" s="1"/>
  <c r="V9" i="10"/>
  <c r="Y9" i="10" s="1"/>
  <c r="V6" i="10"/>
  <c r="Y6" i="10" s="1"/>
  <c r="V12" i="10"/>
  <c r="Y12" i="10" s="1"/>
  <c r="V39" i="10"/>
  <c r="V33" i="10"/>
  <c r="V30" i="10"/>
  <c r="V29" i="10"/>
  <c r="V28" i="10"/>
  <c r="U39" i="10"/>
  <c r="U33" i="10"/>
  <c r="U30" i="10"/>
  <c r="U29" i="10"/>
  <c r="U28" i="10"/>
  <c r="R39" i="10"/>
  <c r="R33" i="10"/>
  <c r="R30" i="10"/>
  <c r="R29" i="10"/>
  <c r="R28" i="10"/>
  <c r="Q39" i="10"/>
  <c r="Q33" i="10"/>
  <c r="Q30" i="10"/>
  <c r="Q29" i="10"/>
  <c r="Q28" i="10"/>
  <c r="I36" i="11"/>
  <c r="I31" i="11"/>
  <c r="I30" i="11"/>
  <c r="I29" i="11"/>
  <c r="I28" i="11"/>
  <c r="H36" i="11"/>
  <c r="H31" i="11"/>
  <c r="H30" i="11"/>
  <c r="H29" i="11"/>
  <c r="H28" i="11"/>
  <c r="V27" i="10"/>
  <c r="Y27" i="10" s="1"/>
  <c r="U27" i="10"/>
  <c r="R27" i="10"/>
  <c r="Q27" i="10"/>
  <c r="C27" i="10"/>
  <c r="J27" i="10" s="1"/>
  <c r="C30" i="10"/>
  <c r="J30" i="10" s="1"/>
  <c r="C33" i="10"/>
  <c r="J33" i="10" s="1"/>
  <c r="C36" i="10"/>
  <c r="J36" i="10" s="1"/>
  <c r="C39" i="10"/>
  <c r="J39" i="10" s="1"/>
  <c r="B27" i="10"/>
  <c r="B30" i="10"/>
  <c r="B33" i="10"/>
  <c r="B39" i="10"/>
  <c r="I27" i="11"/>
  <c r="H27" i="11"/>
  <c r="D27" i="11"/>
  <c r="D28" i="11"/>
  <c r="D29" i="11"/>
  <c r="D31" i="11"/>
  <c r="D34" i="11"/>
  <c r="D36" i="11"/>
  <c r="D30" i="11"/>
  <c r="N9" i="10"/>
  <c r="N12" i="10"/>
  <c r="N15" i="10"/>
  <c r="N18" i="10"/>
  <c r="N21" i="10"/>
  <c r="N24" i="10"/>
  <c r="N6" i="10"/>
  <c r="I10" i="11"/>
  <c r="I11" i="11"/>
  <c r="I12" i="11"/>
  <c r="I13" i="11"/>
  <c r="I14" i="11"/>
  <c r="I15" i="11"/>
  <c r="Y15" i="10" s="1"/>
  <c r="I16" i="11"/>
  <c r="I17" i="11"/>
  <c r="I18" i="11"/>
  <c r="I19" i="11"/>
  <c r="I20" i="11"/>
  <c r="I21" i="11"/>
  <c r="I22" i="11"/>
  <c r="I23" i="11"/>
  <c r="I24" i="11"/>
  <c r="I25" i="11"/>
  <c r="I26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10" i="11"/>
  <c r="H11" i="11"/>
  <c r="H12" i="11"/>
  <c r="V10" i="10"/>
  <c r="V11" i="10"/>
  <c r="V13" i="10"/>
  <c r="V14" i="10"/>
  <c r="V15" i="10"/>
  <c r="V16" i="10"/>
  <c r="V17" i="10"/>
  <c r="V19" i="10"/>
  <c r="Y19" i="10" s="1"/>
  <c r="V20" i="10"/>
  <c r="Y20" i="10" s="1"/>
  <c r="V21" i="10"/>
  <c r="Y21" i="10" s="1"/>
  <c r="V22" i="10"/>
  <c r="Y22" i="10" s="1"/>
  <c r="V23" i="10"/>
  <c r="Y23" i="10" s="1"/>
  <c r="V24" i="10"/>
  <c r="Y24" i="10" s="1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V7" i="10"/>
  <c r="Y7" i="10" s="1"/>
  <c r="V8" i="10"/>
  <c r="Y8" i="10" s="1"/>
  <c r="U7" i="10"/>
  <c r="U8" i="10"/>
  <c r="U6" i="10"/>
  <c r="I7" i="11"/>
  <c r="I8" i="11"/>
  <c r="H7" i="11"/>
  <c r="H8" i="11"/>
  <c r="R24" i="10"/>
  <c r="R21" i="10"/>
  <c r="R18" i="10"/>
  <c r="R15" i="10"/>
  <c r="R12" i="10"/>
  <c r="R9" i="10"/>
  <c r="R6" i="10"/>
  <c r="Q24" i="10"/>
  <c r="Q21" i="10"/>
  <c r="Q18" i="10"/>
  <c r="Q15" i="10"/>
  <c r="Q12" i="10"/>
  <c r="Q9" i="10"/>
  <c r="Q6" i="10"/>
  <c r="C12" i="10"/>
  <c r="J12" i="10" s="1"/>
  <c r="C18" i="10"/>
  <c r="J18" i="10" s="1"/>
  <c r="C24" i="10"/>
  <c r="J24" i="10" s="1"/>
  <c r="C21" i="10"/>
  <c r="J21" i="10" s="1"/>
  <c r="C15" i="10"/>
  <c r="J15" i="10" s="1"/>
  <c r="C9" i="10"/>
  <c r="J9" i="10" s="1"/>
  <c r="C6" i="10"/>
  <c r="J6" i="10" s="1"/>
  <c r="B24" i="10"/>
  <c r="B21" i="10"/>
  <c r="B18" i="10"/>
  <c r="B15" i="10"/>
  <c r="B12" i="10"/>
  <c r="B9" i="10"/>
  <c r="B6" i="10"/>
  <c r="I9" i="11"/>
  <c r="H9" i="11"/>
  <c r="I6" i="11"/>
  <c r="H6" i="11"/>
</calcChain>
</file>

<file path=xl/sharedStrings.xml><?xml version="1.0" encoding="utf-8"?>
<sst xmlns="http://schemas.openxmlformats.org/spreadsheetml/2006/main" count="228" uniqueCount="129">
  <si>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</si>
  <si>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</si>
  <si>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</si>
  <si>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</si>
  <si>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</si>
  <si>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</si>
  <si>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</si>
  <si>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</si>
  <si>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</si>
  <si>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</si>
  <si>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</si>
  <si>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</si>
  <si>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</si>
  <si>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</si>
  <si>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</si>
  <si>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</si>
  <si>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</si>
  <si>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</si>
  <si>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</si>
  <si>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</si>
  <si>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</si>
  <si>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</si>
  <si>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</si>
  <si>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</si>
  <si>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</si>
  <si>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</si>
  <si>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</si>
  <si>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</si>
  <si>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</si>
  <si>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</si>
  <si>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</si>
  <si>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</si>
  <si>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</si>
  <si>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</si>
  <si>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</si>
  <si>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</si>
  <si>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</si>
  <si>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</si>
  <si>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</si>
  <si>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</si>
  <si>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</si>
  <si>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</si>
  <si>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</si>
  <si>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</si>
  <si>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</si>
  <si>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</si>
  <si>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</si>
  <si>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1</t>
  </si>
  <si>
    <t>ห้างหุ้นส่วนจำกัด ทิพวรรณ์ อีเล็คทรอนิค</t>
  </si>
  <si>
    <t>ราคาอยู่ในวงเงินงบประมาณที่ได้รับ
และถูกต้องตามประกาศมหาวิทยาลัย</t>
  </si>
  <si>
    <t>2</t>
  </si>
  <si>
    <t>บริษัท ซีทีแลบอราตอรี่ จำกัด</t>
  </si>
  <si>
    <t>102/02</t>
  </si>
  <si>
    <t>102/01</t>
  </si>
  <si>
    <t>3</t>
  </si>
  <si>
    <t>บริษัท เอ็นเทค อินดัสเทรียล โซลูชั่น จำกัด</t>
  </si>
  <si>
    <t>102/03</t>
  </si>
  <si>
    <t>4</t>
  </si>
  <si>
    <t>ชุดเครื่องผลิตน้ำกลั่น  จำนวน 1 ชุด</t>
  </si>
  <si>
    <t>บริษัท จรัญแอสโซซิเอทส์ จำกัด</t>
  </si>
  <si>
    <t>102/04</t>
  </si>
  <si>
    <t>5</t>
  </si>
  <si>
    <t>ชุดเครื่องกลั่นสารระเหยแบบสุญญากาศพร้อมระบบทำน้ำเย็นหมุนเวียน  จำนวน 1 ชุด</t>
  </si>
  <si>
    <t>บริษัท เบคไทย กรุงเทพอุปกรณ์เคมีภัณฑ์ จำกัด</t>
  </si>
  <si>
    <t>102/05</t>
  </si>
  <si>
    <t>6</t>
  </si>
  <si>
    <t>ชุดวัดค่าการนำไฟฟ้า  จำนวน 5 ชุด</t>
  </si>
  <si>
    <t>ชุดเครื่องมือตรวจวัดการทำงานระบบปรับอากาศ  จำนวน 3 ชุด</t>
  </si>
  <si>
    <t>ชุดเครื่องวัดความเข้มแสงในอาคาร  จำนวน 3 ชุด</t>
  </si>
  <si>
    <t>ระบบประชุมทางไกล  จำนวน 1 ชุด</t>
  </si>
  <si>
    <t>บริษัท กิบไทย จำกัด</t>
  </si>
  <si>
    <t>102/06</t>
  </si>
  <si>
    <t>7</t>
  </si>
  <si>
    <t>ชุดเครื่องมือวัดแรงดันและกระแสไฟฟ้าความละเอียดสูงแบบอัตโนมัติ  จำนวน 1 ชุด</t>
  </si>
  <si>
    <t>บริษัท ไทร์เนอร์ยี่ อินสทรูเม้นท์ จำกัด</t>
  </si>
  <si>
    <t>102/07</t>
  </si>
  <si>
    <t>ห้างหุ้นส่วนจำกัด ทีแซด มีเดีย</t>
  </si>
  <si>
    <t>บริษัท สมาร์ท มีเดีย เทคโนโลยี จำกัด</t>
  </si>
  <si>
    <t>บรัษัท มิท เทคโนโลยี จำกัด</t>
  </si>
  <si>
    <t>บริษัท เมดฟอร์ซายน์ จำกัด</t>
  </si>
  <si>
    <t>บริษัท เคเอสซี แล็บ จำกัด</t>
  </si>
  <si>
    <t>บริษัท นาโนเทค อินเตอร์ จำกัด</t>
  </si>
  <si>
    <t>บริษัท สหพิฆเณศ จำกัด</t>
  </si>
  <si>
    <t>บริษัท เคมีเคิลเฮ้าส์แอนด์แล็บอินสทรูเม้นท์ จำกัด</t>
  </si>
  <si>
    <t>บริษัท ซิมม์ จำกัด</t>
  </si>
  <si>
    <t>บริษัท คลาริตัส จำกัด</t>
  </si>
  <si>
    <t>บริษัท เอสคอร์ป อินโนเวชั่น จำกัด</t>
  </si>
  <si>
    <t>ห้างหุ้นส่วนจำกัด กุลดา เอ็นเตอร์ไพรส์</t>
  </si>
  <si>
    <t>บริษัท นีโอ ไดแด็กติค จำกัด</t>
  </si>
  <si>
    <t xml:space="preserve">หน่วยงาน  :  คณะวิทยาศาสตร์ พลังงานและสิ่งแวดล้อม </t>
  </si>
  <si>
    <t>8</t>
  </si>
  <si>
    <t>ชุดเครื่องเคลือบผิววัสดุแบบหมุนเหวี่ยง</t>
  </si>
  <si>
    <t>9</t>
  </si>
  <si>
    <t>ชุดวิเคราะห์ปริมาณน้ำในสารตัวอย่าง</t>
  </si>
  <si>
    <t>10</t>
  </si>
  <si>
    <t>11</t>
  </si>
  <si>
    <t>ชุดเครื่องอัดขึ้นรูปพลาสติก ขนาด 20 ตัน</t>
  </si>
  <si>
    <t>12</t>
  </si>
  <si>
    <t>เครื่องวัดสีสเปกโตรโฟโตมิเตอร์แบบตั้งโต๊ะ จำนวน 1 เครื่อง</t>
  </si>
  <si>
    <t>บริษัท เวิลด์ไวด์ เทรด ไทย จำกัด</t>
  </si>
  <si>
    <t>บริษัท พี.เอ็ม.อี.แลบโบราทอรี่ จำกัด</t>
  </si>
  <si>
    <t xml:space="preserve">บริษัท อิโตคิน เทคโนโลยี จำกัด </t>
  </si>
  <si>
    <t>102/08</t>
  </si>
  <si>
    <t>19-24 พ.ย. 64</t>
  </si>
  <si>
    <t>บริษัท ภูดิศณ์เทค จำกัด</t>
  </si>
  <si>
    <t>บริษัท เมทโธรห์ม สยาม จำกัด</t>
  </si>
  <si>
    <t>บริษัท แล็บ เทค เอนจิเนียริ่ง จำกัด</t>
  </si>
  <si>
    <t>วท. รย.01/2565</t>
  </si>
  <si>
    <t>วท. รย.03/2565</t>
  </si>
  <si>
    <t>วท. รย.02/2565</t>
  </si>
  <si>
    <t>วท.รย.01/2565</t>
  </si>
  <si>
    <t>วท.รย.02/2565</t>
  </si>
  <si>
    <t>วท.รย.03/2565</t>
  </si>
  <si>
    <t>บริษัท ทองนทีไฟฟ้าและอิเล็กทรอนิกส์ จำกัด</t>
  </si>
  <si>
    <t>บริษัท ออล อินสทรูเมนท์ โซลูชั่น จำกัด</t>
  </si>
  <si>
    <t>บริษัท เอ.ไอ.เอ็ม. โปรเจ็ค จำ</t>
  </si>
  <si>
    <t>ชุดวิเคราะห์หาปริมาณโลหะ (ครั้งที่ 2)</t>
  </si>
  <si>
    <t>บริษัท เพอร์กิน เอลเมอร์ จำกัด</t>
  </si>
  <si>
    <t>บริษัท เทสติ้ง เซอร์วิส เอเชีย จำกัด</t>
  </si>
  <si>
    <t xml:space="preserve">ชุดวิเคราะห์หาปริมาณโลหะ (ครั้งที่ 1)        </t>
  </si>
  <si>
    <t xml:space="preserve">ชุดวิเคราะห์หาปริมาณโลหะ (ครั้งที่ 1)  </t>
  </si>
  <si>
    <t>9-14 ก.พ. 65</t>
  </si>
  <si>
    <t>สรุปผลการดำเนินการจัดซื้อจัดจ้างเงินงบประมาณ ในรอบเดือนเมษายน</t>
  </si>
  <si>
    <t>วท.รย.04/2565</t>
  </si>
  <si>
    <t>วท.รย.04/2564</t>
  </si>
  <si>
    <t>วันที่ 30 กันยายน 2565</t>
  </si>
  <si>
    <t xml:space="preserve">ค่าที่ดินและสิ่งก่อสร้าง
  ในรอบเดือน กันยายน 2565 หน่วยงาน คณะวิทยาศาสตร์ พลังงานและสิ่งแวดล้อม </t>
  </si>
  <si>
    <t xml:space="preserve">ค่าครุภัณฑ์
  ในรอบเดือน กันยายน 2565 หน่วยงาน คณะวิทยาศาสตร์ พลังงานและสิ่งแวดล้อม </t>
  </si>
  <si>
    <t xml:space="preserve">ค่าใช้สอย
(ค่าใช้จ่ายที่ต้องจ่ายเป็นงวด ๆ ใน 1 ปี เริ่มทำงาน 1 ตุลาคม) 
 ในรอบเดือน กันยายน 2565 หน่วยงาน คณะวิทยาศาสตร์ พลังงานและสิ่งแวดล้อม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</si>
</sst>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-;\-* #,##0.00_-;_-* &quot;-&quot;??_-;_-@_-"/>
    <numFmt numFmtId="165" formatCode="_-* #,##0.0000_-;\-* #,##0.0000_-;_-* &quot;-&quot;??_-;_-@_-"/>
    <numFmt numFmtId="166" formatCode="0.0000"/>
    <numFmt numFmtId="167" formatCode="0.000"/>
    <numFmt numFmtId="168" formatCode="#,##0.0000"/>
    <numFmt numFmtId="169" formatCode="_-* #,##0.000000_-;\-* #,##0.000000_-;_-* &quot;-&quot;??_-;_-@_-"/>
    <numFmt numFmtId="170" formatCode="_-* #,##0.00000_-;\-* #,##0.00000_-;_-* &quot;-&quot;??_-;_-@_-"/>
    <numFmt numFmtId="171" formatCode="#,##0.000000"/>
    <numFmt numFmtId="172" formatCode="0.000000"/>
    <numFmt numFmtId="173" formatCode="[$-101041E]d\ mmm\ yy;@"/>
    <numFmt numFmtId="174" formatCode="#,##0.0000,,"/>
  </numFmts>
  <fonts count="34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1"/>
      <color rgb="FFFF0000"/>
      <name val="Calibri"/>
      <family val="2"/>
      <scheme val="minor"/>
    </font>
    <font>
      <b/>
      <u/>
      <sz val="16"/>
      <color rgb="FFFF0000"/>
      <name val="TH SarabunPSK"/>
      <family val="2"/>
    </font>
    <font>
      <b/>
      <sz val="18"/>
      <name val="TH SarabunPSK"/>
      <family val="2"/>
    </font>
    <font>
      <b/>
      <sz val="16"/>
      <color rgb="FF000000"/>
      <name val="TH SarabunPSK"/>
      <family val="2"/>
    </font>
    <font>
      <sz val="16"/>
      <color theme="0" tint="-0.24997711111789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9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166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65" fontId="13" fillId="0" borderId="1" xfId="1" applyNumberFormat="1" applyFont="1" applyBorder="1" applyAlignment="1">
      <alignment horizontal="right" vertical="top" wrapText="1"/>
    </xf>
    <xf numFmtId="168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168" fontId="3" fillId="0" borderId="0" xfId="0" applyNumberFormat="1" applyFont="1" applyAlignment="1">
      <alignment vertical="top"/>
    </xf>
    <xf numFmtId="168" fontId="1" fillId="0" borderId="21" xfId="0" applyNumberFormat="1" applyFont="1" applyBorder="1" applyAlignment="1">
      <alignment horizontal="right" vertical="top"/>
    </xf>
    <xf numFmtId="168" fontId="18" fillId="0" borderId="21" xfId="0" applyNumberFormat="1" applyFont="1" applyBorder="1" applyAlignment="1">
      <alignment horizontal="right" vertical="top"/>
    </xf>
    <xf numFmtId="168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wrapText="1"/>
    </xf>
    <xf numFmtId="15" fontId="1" fillId="0" borderId="7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26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top" wrapText="1"/>
    </xf>
    <xf numFmtId="168" fontId="18" fillId="0" borderId="21" xfId="0" applyNumberFormat="1" applyFont="1" applyBorder="1" applyAlignment="1">
      <alignment vertical="center"/>
    </xf>
    <xf numFmtId="49" fontId="1" fillId="2" borderId="5" xfId="0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vertical="top" wrapText="1"/>
    </xf>
    <xf numFmtId="165" fontId="13" fillId="2" borderId="1" xfId="1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textRotation="90"/>
    </xf>
    <xf numFmtId="0" fontId="1" fillId="2" borderId="1" xfId="0" applyFont="1" applyFill="1" applyBorder="1" applyAlignment="1">
      <alignment horizontal="left" vertical="center" textRotation="90"/>
    </xf>
    <xf numFmtId="0" fontId="22" fillId="2" borderId="10" xfId="0" applyFont="1" applyFill="1" applyBorder="1" applyAlignment="1">
      <alignment horizontal="left" vertical="center" textRotation="90"/>
    </xf>
    <xf numFmtId="15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5" fontId="3" fillId="2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72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textRotation="90" wrapText="1"/>
    </xf>
    <xf numFmtId="0" fontId="1" fillId="2" borderId="10" xfId="0" applyFont="1" applyFill="1" applyBorder="1" applyAlignment="1">
      <alignment horizontal="left" vertical="center" textRotation="90"/>
    </xf>
    <xf numFmtId="0" fontId="1" fillId="2" borderId="0" xfId="0" applyFont="1" applyFill="1"/>
    <xf numFmtId="0" fontId="3" fillId="2" borderId="2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center" wrapText="1"/>
    </xf>
    <xf numFmtId="165" fontId="1" fillId="2" borderId="7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textRotation="90" wrapText="1"/>
    </xf>
    <xf numFmtId="165" fontId="1" fillId="2" borderId="1" xfId="1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 textRotation="90"/>
    </xf>
    <xf numFmtId="0" fontId="16" fillId="2" borderId="1" xfId="0" applyFont="1" applyFill="1" applyBorder="1" applyAlignment="1">
      <alignment horizontal="left" vertical="center" textRotation="90"/>
    </xf>
    <xf numFmtId="0" fontId="25" fillId="2" borderId="10" xfId="0" applyFont="1" applyFill="1" applyBorder="1" applyAlignment="1">
      <alignment horizontal="left" vertical="center" textRotation="90"/>
    </xf>
    <xf numFmtId="168" fontId="1" fillId="2" borderId="1" xfId="0" applyNumberFormat="1" applyFont="1" applyFill="1" applyBorder="1" applyAlignment="1">
      <alignment horizontal="center" vertical="center" wrapText="1"/>
    </xf>
    <xf numFmtId="171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textRotation="90" wrapText="1"/>
    </xf>
    <xf numFmtId="0" fontId="1" fillId="2" borderId="0" xfId="0" applyFont="1" applyFill="1" applyAlignment="1">
      <alignment textRotation="90"/>
    </xf>
    <xf numFmtId="0" fontId="1" fillId="2" borderId="0" xfId="0" applyFont="1" applyFill="1" applyBorder="1" applyAlignment="1">
      <alignment textRotation="90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/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49" fontId="1" fillId="2" borderId="5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top" wrapText="1"/>
    </xf>
    <xf numFmtId="165" fontId="13" fillId="2" borderId="1" xfId="1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165" fontId="1" fillId="2" borderId="1" xfId="1" applyNumberFormat="1" applyFont="1" applyFill="1" applyBorder="1" applyAlignment="1">
      <alignment horizontal="right" vertical="top" wrapText="1"/>
    </xf>
    <xf numFmtId="165" fontId="1" fillId="2" borderId="1" xfId="0" applyNumberFormat="1" applyFont="1" applyFill="1" applyBorder="1" applyAlignment="1">
      <alignment horizontal="right" vertical="top" wrapText="1"/>
    </xf>
    <xf numFmtId="173" fontId="1" fillId="2" borderId="1" xfId="0" applyNumberFormat="1" applyFont="1" applyFill="1" applyBorder="1" applyAlignment="1">
      <alignment horizontal="center" vertical="top" wrapText="1"/>
    </xf>
    <xf numFmtId="0" fontId="14" fillId="2" borderId="0" xfId="0" applyFont="1" applyFill="1"/>
    <xf numFmtId="49" fontId="18" fillId="2" borderId="2" xfId="0" applyNumberFormat="1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vertical="top" wrapText="1"/>
    </xf>
    <xf numFmtId="165" fontId="13" fillId="2" borderId="2" xfId="1" applyNumberFormat="1" applyFont="1" applyFill="1" applyBorder="1" applyAlignment="1">
      <alignment vertical="top" wrapText="1"/>
    </xf>
    <xf numFmtId="165" fontId="18" fillId="2" borderId="2" xfId="1" applyNumberFormat="1" applyFont="1" applyFill="1" applyBorder="1" applyAlignment="1">
      <alignment horizontal="right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left" vertical="top" wrapText="1"/>
    </xf>
    <xf numFmtId="165" fontId="18" fillId="2" borderId="4" xfId="1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173" fontId="18" fillId="2" borderId="2" xfId="0" applyNumberFormat="1" applyFont="1" applyFill="1" applyBorder="1" applyAlignment="1">
      <alignment horizontal="center" vertical="top" wrapText="1"/>
    </xf>
    <xf numFmtId="0" fontId="21" fillId="2" borderId="0" xfId="0" applyFont="1" applyFill="1"/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165" fontId="1" fillId="2" borderId="1" xfId="1" applyNumberFormat="1" applyFont="1" applyFill="1" applyBorder="1" applyAlignment="1">
      <alignment vertical="top"/>
    </xf>
    <xf numFmtId="0" fontId="1" fillId="2" borderId="7" xfId="0" applyFont="1" applyFill="1" applyBorder="1" applyAlignment="1">
      <alignment horizontal="left" vertical="top" wrapText="1"/>
    </xf>
    <xf numFmtId="49" fontId="27" fillId="2" borderId="1" xfId="0" applyNumberFormat="1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vertical="top" wrapText="1"/>
    </xf>
    <xf numFmtId="165" fontId="30" fillId="2" borderId="1" xfId="1" applyNumberFormat="1" applyFont="1" applyFill="1" applyBorder="1" applyAlignment="1">
      <alignment vertical="top" wrapText="1"/>
    </xf>
    <xf numFmtId="165" fontId="27" fillId="2" borderId="1" xfId="1" applyNumberFormat="1" applyFont="1" applyFill="1" applyBorder="1" applyAlignment="1">
      <alignment horizontal="right" vertical="top" wrapText="1"/>
    </xf>
    <xf numFmtId="0" fontId="27" fillId="2" borderId="1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top" wrapText="1"/>
    </xf>
    <xf numFmtId="173" fontId="27" fillId="2" borderId="1" xfId="0" applyNumberFormat="1" applyFont="1" applyFill="1" applyBorder="1" applyAlignment="1">
      <alignment horizontal="center" vertical="top" wrapText="1"/>
    </xf>
    <xf numFmtId="165" fontId="1" fillId="2" borderId="1" xfId="1" applyNumberFormat="1" applyFont="1" applyFill="1" applyBorder="1" applyAlignment="1">
      <alignment horizontal="center" vertical="top"/>
    </xf>
    <xf numFmtId="165" fontId="1" fillId="2" borderId="1" xfId="1" applyNumberFormat="1" applyFont="1" applyFill="1" applyBorder="1" applyAlignment="1">
      <alignment horizontal="right" vertical="top"/>
    </xf>
    <xf numFmtId="173" fontId="1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0" fillId="2" borderId="0" xfId="0" applyFill="1"/>
    <xf numFmtId="49" fontId="0" fillId="2" borderId="0" xfId="0" applyNumberFormat="1" applyFill="1" applyAlignment="1">
      <alignment horizontal="center" vertical="top"/>
    </xf>
    <xf numFmtId="0" fontId="29" fillId="2" borderId="0" xfId="0" applyFont="1" applyFill="1" applyAlignment="1">
      <alignment vertical="top"/>
    </xf>
    <xf numFmtId="165" fontId="0" fillId="2" borderId="0" xfId="1" applyNumberFormat="1" applyFont="1" applyFill="1" applyAlignment="1">
      <alignment vertical="top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top" wrapText="1"/>
    </xf>
    <xf numFmtId="173" fontId="0" fillId="2" borderId="0" xfId="0" applyNumberFormat="1" applyFill="1" applyAlignment="1">
      <alignment horizontal="center"/>
    </xf>
    <xf numFmtId="173" fontId="1" fillId="2" borderId="10" xfId="0" applyNumberFormat="1" applyFont="1" applyFill="1" applyBorder="1" applyAlignment="1">
      <alignment horizontal="left" vertical="center"/>
    </xf>
    <xf numFmtId="173" fontId="1" fillId="2" borderId="0" xfId="0" applyNumberFormat="1" applyFont="1" applyFill="1" applyBorder="1"/>
    <xf numFmtId="173" fontId="1" fillId="2" borderId="1" xfId="0" applyNumberFormat="1" applyFont="1" applyFill="1" applyBorder="1" applyAlignment="1">
      <alignment horizontal="left" vertical="center"/>
    </xf>
    <xf numFmtId="173" fontId="1" fillId="2" borderId="0" xfId="0" applyNumberFormat="1" applyFont="1" applyFill="1" applyBorder="1" applyAlignment="1">
      <alignment horizontal="right"/>
    </xf>
    <xf numFmtId="174" fontId="3" fillId="2" borderId="1" xfId="1" applyNumberFormat="1" applyFont="1" applyFill="1" applyBorder="1" applyAlignment="1">
      <alignment horizontal="right" vertical="center" wrapText="1"/>
    </xf>
    <xf numFmtId="174" fontId="1" fillId="2" borderId="1" xfId="1" applyNumberFormat="1" applyFont="1" applyFill="1" applyBorder="1" applyAlignment="1">
      <alignment horizontal="right" vertical="center"/>
    </xf>
    <xf numFmtId="174" fontId="1" fillId="2" borderId="0" xfId="1" applyNumberFormat="1" applyFont="1" applyFill="1" applyBorder="1" applyAlignment="1">
      <alignment horizontal="right"/>
    </xf>
    <xf numFmtId="174" fontId="13" fillId="2" borderId="1" xfId="1" applyNumberFormat="1" applyFont="1" applyFill="1" applyBorder="1" applyAlignment="1">
      <alignment horizontal="right" vertical="center" wrapText="1"/>
    </xf>
    <xf numFmtId="174" fontId="16" fillId="2" borderId="0" xfId="0" applyNumberFormat="1" applyFont="1" applyFill="1" applyAlignment="1">
      <alignment horizontal="right"/>
    </xf>
    <xf numFmtId="174" fontId="1" fillId="2" borderId="1" xfId="1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173" fontId="1" fillId="2" borderId="5" xfId="0" applyNumberFormat="1" applyFont="1" applyFill="1" applyBorder="1" applyAlignment="1">
      <alignment horizontal="left" vertical="center"/>
    </xf>
    <xf numFmtId="173" fontId="1" fillId="2" borderId="7" xfId="0" applyNumberFormat="1" applyFont="1" applyFill="1" applyBorder="1" applyAlignment="1">
      <alignment horizontal="left" vertical="center"/>
    </xf>
    <xf numFmtId="173" fontId="1" fillId="2" borderId="1" xfId="0" applyNumberFormat="1" applyFont="1" applyFill="1" applyBorder="1" applyAlignment="1">
      <alignment horizontal="left" vertical="center" wrapText="1"/>
    </xf>
    <xf numFmtId="173" fontId="1" fillId="2" borderId="7" xfId="0" applyNumberFormat="1" applyFont="1" applyFill="1" applyBorder="1" applyAlignment="1">
      <alignment horizontal="left" vertical="center" wrapText="1"/>
    </xf>
    <xf numFmtId="0" fontId="32" fillId="0" borderId="1" xfId="0" applyFont="1" applyBorder="1" applyAlignment="1">
      <alignment vertical="top"/>
    </xf>
    <xf numFmtId="0" fontId="17" fillId="2" borderId="0" xfId="0" applyFont="1" applyFill="1" applyAlignment="1">
      <alignment vertical="top"/>
    </xf>
    <xf numFmtId="168" fontId="13" fillId="2" borderId="1" xfId="0" applyNumberFormat="1" applyFont="1" applyFill="1" applyBorder="1" applyAlignment="1">
      <alignment vertical="top"/>
    </xf>
    <xf numFmtId="165" fontId="1" fillId="2" borderId="1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center" vertical="top" wrapText="1"/>
    </xf>
    <xf numFmtId="165" fontId="13" fillId="2" borderId="3" xfId="1" applyNumberFormat="1" applyFont="1" applyFill="1" applyBorder="1" applyAlignment="1">
      <alignment vertical="top" wrapText="1"/>
    </xf>
    <xf numFmtId="165" fontId="1" fillId="2" borderId="3" xfId="1" applyNumberFormat="1" applyFont="1" applyFill="1" applyBorder="1" applyAlignment="1">
      <alignment horizontal="right" vertical="top" wrapText="1"/>
    </xf>
    <xf numFmtId="0" fontId="1" fillId="2" borderId="22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165" fontId="1" fillId="2" borderId="2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center" wrapText="1"/>
    </xf>
    <xf numFmtId="173" fontId="1" fillId="3" borderId="1" xfId="0" applyNumberFormat="1" applyFont="1" applyFill="1" applyBorder="1" applyAlignment="1">
      <alignment horizontal="left" vertical="center"/>
    </xf>
    <xf numFmtId="15" fontId="16" fillId="3" borderId="1" xfId="0" applyNumberFormat="1" applyFont="1" applyFill="1" applyBorder="1" applyAlignment="1">
      <alignment horizontal="left" vertical="center" wrapText="1"/>
    </xf>
    <xf numFmtId="173" fontId="16" fillId="3" borderId="1" xfId="0" applyNumberFormat="1" applyFont="1" applyFill="1" applyBorder="1" applyAlignment="1">
      <alignment horizontal="left" vertical="center" wrapText="1"/>
    </xf>
    <xf numFmtId="173" fontId="1" fillId="2" borderId="8" xfId="0" applyNumberFormat="1" applyFont="1" applyFill="1" applyBorder="1" applyAlignment="1">
      <alignment horizontal="left" vertical="center"/>
    </xf>
    <xf numFmtId="15" fontId="1" fillId="3" borderId="1" xfId="0" applyNumberFormat="1" applyFont="1" applyFill="1" applyBorder="1" applyAlignment="1">
      <alignment horizontal="left" vertical="center" wrapText="1"/>
    </xf>
    <xf numFmtId="173" fontId="1" fillId="3" borderId="1" xfId="0" applyNumberFormat="1" applyFont="1" applyFill="1" applyBorder="1" applyAlignment="1">
      <alignment horizontal="left" vertical="center" wrapText="1"/>
    </xf>
    <xf numFmtId="15" fontId="1" fillId="3" borderId="1" xfId="0" quotePrefix="1" applyNumberFormat="1" applyFont="1" applyFill="1" applyBorder="1" applyAlignment="1">
      <alignment horizontal="left" vertical="center" wrapText="1"/>
    </xf>
    <xf numFmtId="173" fontId="1" fillId="2" borderId="1" xfId="0" quotePrefix="1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74" fontId="1" fillId="4" borderId="1" xfId="1" applyNumberFormat="1" applyFont="1" applyFill="1" applyBorder="1" applyAlignment="1">
      <alignment horizontal="right" vertical="center"/>
    </xf>
    <xf numFmtId="173" fontId="1" fillId="4" borderId="1" xfId="0" applyNumberFormat="1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 wrapText="1"/>
    </xf>
    <xf numFmtId="165" fontId="1" fillId="4" borderId="7" xfId="0" applyNumberFormat="1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173" fontId="1" fillId="4" borderId="10" xfId="0" applyNumberFormat="1" applyFont="1" applyFill="1" applyBorder="1" applyAlignment="1">
      <alignment horizontal="left" vertical="center"/>
    </xf>
    <xf numFmtId="49" fontId="1" fillId="2" borderId="51" xfId="0" applyNumberFormat="1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left" vertical="center" wrapText="1"/>
    </xf>
    <xf numFmtId="174" fontId="13" fillId="2" borderId="51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textRotation="90"/>
    </xf>
    <xf numFmtId="0" fontId="1" fillId="2" borderId="51" xfId="0" applyFont="1" applyFill="1" applyBorder="1" applyAlignment="1">
      <alignment horizontal="left" vertical="center" textRotation="90"/>
    </xf>
    <xf numFmtId="173" fontId="1" fillId="2" borderId="51" xfId="0" applyNumberFormat="1" applyFont="1" applyFill="1" applyBorder="1" applyAlignment="1">
      <alignment horizontal="left" vertical="center"/>
    </xf>
    <xf numFmtId="174" fontId="3" fillId="2" borderId="51" xfId="1" applyNumberFormat="1" applyFont="1" applyFill="1" applyBorder="1" applyAlignment="1">
      <alignment horizontal="righ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/>
    </xf>
    <xf numFmtId="174" fontId="1" fillId="2" borderId="51" xfId="1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center"/>
    </xf>
    <xf numFmtId="0" fontId="23" fillId="2" borderId="51" xfId="0" applyFont="1" applyFill="1" applyBorder="1" applyAlignment="1">
      <alignment horizontal="left" vertical="center"/>
    </xf>
    <xf numFmtId="169" fontId="1" fillId="2" borderId="51" xfId="1" applyNumberFormat="1" applyFont="1" applyFill="1" applyBorder="1" applyAlignment="1">
      <alignment horizontal="left" vertical="center" wrapText="1"/>
    </xf>
    <xf numFmtId="15" fontId="1" fillId="2" borderId="51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74" fontId="13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textRotation="90" wrapText="1"/>
    </xf>
    <xf numFmtId="173" fontId="1" fillId="2" borderId="0" xfId="0" applyNumberFormat="1" applyFont="1" applyFill="1" applyBorder="1" applyAlignment="1">
      <alignment horizontal="left" vertical="center"/>
    </xf>
    <xf numFmtId="174" fontId="3" fillId="2" borderId="0" xfId="1" applyNumberFormat="1" applyFont="1" applyFill="1" applyBorder="1" applyAlignment="1">
      <alignment horizontal="right" vertical="center" wrapText="1"/>
    </xf>
    <xf numFmtId="174" fontId="1" fillId="2" borderId="0" xfId="1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/>
    </xf>
    <xf numFmtId="169" fontId="1" fillId="2" borderId="0" xfId="1" applyNumberFormat="1" applyFont="1" applyFill="1" applyBorder="1" applyAlignment="1">
      <alignment horizontal="left" vertical="center" wrapText="1"/>
    </xf>
    <xf numFmtId="15" fontId="1" fillId="2" borderId="0" xfId="0" applyNumberFormat="1" applyFont="1" applyFill="1" applyBorder="1" applyAlignment="1">
      <alignment horizontal="left" vertical="center"/>
    </xf>
    <xf numFmtId="170" fontId="1" fillId="2" borderId="0" xfId="1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174" fontId="13" fillId="2" borderId="0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left" vertical="center" wrapText="1"/>
    </xf>
    <xf numFmtId="174" fontId="1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74" fontId="16" fillId="2" borderId="0" xfId="0" applyNumberFormat="1" applyFont="1" applyFill="1" applyBorder="1" applyAlignment="1">
      <alignment horizontal="right" vertical="center"/>
    </xf>
    <xf numFmtId="174" fontId="16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textRotation="90" wrapText="1"/>
    </xf>
    <xf numFmtId="0" fontId="1" fillId="2" borderId="0" xfId="0" applyFont="1" applyFill="1" applyBorder="1" applyAlignment="1">
      <alignment horizontal="center"/>
    </xf>
    <xf numFmtId="49" fontId="1" fillId="2" borderId="51" xfId="0" applyNumberFormat="1" applyFont="1" applyFill="1" applyBorder="1" applyAlignment="1">
      <alignment horizontal="center" vertical="top" wrapText="1"/>
    </xf>
    <xf numFmtId="0" fontId="3" fillId="2" borderId="51" xfId="0" applyFont="1" applyFill="1" applyBorder="1" applyAlignment="1">
      <alignment vertical="top" wrapText="1"/>
    </xf>
    <xf numFmtId="165" fontId="13" fillId="2" borderId="51" xfId="1" applyNumberFormat="1" applyFont="1" applyFill="1" applyBorder="1" applyAlignment="1">
      <alignment vertical="top" wrapText="1"/>
    </xf>
    <xf numFmtId="165" fontId="1" fillId="2" borderId="51" xfId="1" applyNumberFormat="1" applyFont="1" applyFill="1" applyBorder="1" applyAlignment="1">
      <alignment horizontal="right" vertical="top" wrapText="1"/>
    </xf>
    <xf numFmtId="0" fontId="1" fillId="2" borderId="51" xfId="0" applyFont="1" applyFill="1" applyBorder="1" applyAlignment="1">
      <alignment horizontal="center" vertical="top" wrapText="1"/>
    </xf>
    <xf numFmtId="0" fontId="1" fillId="2" borderId="51" xfId="0" applyFont="1" applyFill="1" applyBorder="1" applyAlignment="1">
      <alignment vertical="top" wrapText="1"/>
    </xf>
    <xf numFmtId="165" fontId="1" fillId="2" borderId="51" xfId="1" applyNumberFormat="1" applyFont="1" applyFill="1" applyBorder="1" applyAlignment="1">
      <alignment horizontal="right" vertical="top"/>
    </xf>
    <xf numFmtId="0" fontId="1" fillId="2" borderId="51" xfId="0" applyFont="1" applyFill="1" applyBorder="1" applyAlignment="1">
      <alignment horizontal="left" vertical="top" wrapText="1"/>
    </xf>
    <xf numFmtId="165" fontId="1" fillId="2" borderId="51" xfId="0" applyNumberFormat="1" applyFont="1" applyFill="1" applyBorder="1" applyAlignment="1">
      <alignment horizontal="right" vertical="top" wrapText="1"/>
    </xf>
    <xf numFmtId="173" fontId="1" fillId="2" borderId="51" xfId="0" applyNumberFormat="1" applyFont="1" applyFill="1" applyBorder="1" applyAlignment="1">
      <alignment horizontal="center" vertical="top"/>
    </xf>
    <xf numFmtId="0" fontId="14" fillId="2" borderId="0" xfId="0" applyFont="1" applyFill="1" applyBorder="1"/>
    <xf numFmtId="49" fontId="1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165" fontId="13" fillId="2" borderId="0" xfId="1" applyNumberFormat="1" applyFont="1" applyFill="1" applyBorder="1" applyAlignment="1">
      <alignment vertical="top" wrapText="1"/>
    </xf>
    <xf numFmtId="165" fontId="1" fillId="2" borderId="0" xfId="1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165" fontId="1" fillId="2" borderId="0" xfId="1" applyNumberFormat="1" applyFont="1" applyFill="1" applyBorder="1" applyAlignment="1">
      <alignment horizontal="right" vertical="top"/>
    </xf>
    <xf numFmtId="165" fontId="1" fillId="2" borderId="0" xfId="0" applyNumberFormat="1" applyFont="1" applyFill="1" applyBorder="1" applyAlignment="1">
      <alignment horizontal="right" vertical="top" wrapText="1"/>
    </xf>
    <xf numFmtId="173" fontId="1" fillId="2" borderId="0" xfId="0" applyNumberFormat="1" applyFont="1" applyFill="1" applyBorder="1" applyAlignment="1">
      <alignment horizontal="center" vertical="top"/>
    </xf>
    <xf numFmtId="165" fontId="1" fillId="2" borderId="0" xfId="1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right" vertical="top" wrapText="1"/>
    </xf>
    <xf numFmtId="173" fontId="1" fillId="2" borderId="0" xfId="0" applyNumberFormat="1" applyFont="1" applyFill="1" applyBorder="1" applyAlignment="1">
      <alignment horizontal="center" vertical="top" wrapText="1"/>
    </xf>
    <xf numFmtId="165" fontId="1" fillId="2" borderId="0" xfId="1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right" vertical="top" wrapText="1"/>
    </xf>
    <xf numFmtId="165" fontId="1" fillId="2" borderId="0" xfId="1" applyNumberFormat="1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right" vertical="top" wrapText="1"/>
    </xf>
    <xf numFmtId="166" fontId="13" fillId="2" borderId="0" xfId="0" applyNumberFormat="1" applyFont="1" applyFill="1" applyBorder="1" applyAlignment="1">
      <alignment horizontal="right" vertical="top" wrapText="1"/>
    </xf>
    <xf numFmtId="169" fontId="1" fillId="2" borderId="0" xfId="1" applyNumberFormat="1" applyFont="1" applyFill="1" applyBorder="1" applyAlignment="1">
      <alignment horizontal="right" vertical="top" wrapText="1"/>
    </xf>
    <xf numFmtId="168" fontId="13" fillId="2" borderId="0" xfId="0" applyNumberFormat="1" applyFont="1" applyFill="1" applyBorder="1" applyAlignment="1">
      <alignment horizontal="right" vertical="top" wrapText="1"/>
    </xf>
    <xf numFmtId="170" fontId="1" fillId="2" borderId="0" xfId="1" applyNumberFormat="1" applyFon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/>
    </xf>
    <xf numFmtId="0" fontId="0" fillId="2" borderId="0" xfId="0" applyFill="1" applyBorder="1"/>
    <xf numFmtId="0" fontId="13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 horizontal="center" vertical="top"/>
    </xf>
    <xf numFmtId="0" fontId="17" fillId="2" borderId="0" xfId="0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165" fontId="0" fillId="2" borderId="0" xfId="1" applyNumberFormat="1" applyFont="1" applyFill="1" applyBorder="1" applyAlignment="1">
      <alignment vertical="top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5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right" vertical="top"/>
    </xf>
    <xf numFmtId="0" fontId="0" fillId="2" borderId="0" xfId="0" applyFill="1" applyBorder="1" applyAlignment="1">
      <alignment horizontal="center" vertical="top" wrapText="1"/>
    </xf>
    <xf numFmtId="173" fontId="0" fillId="2" borderId="0" xfId="0" applyNumberFormat="1" applyFill="1" applyBorder="1" applyAlignment="1">
      <alignment horizontal="center"/>
    </xf>
    <xf numFmtId="173" fontId="1" fillId="2" borderId="10" xfId="0" applyNumberFormat="1" applyFont="1" applyFill="1" applyBorder="1" applyAlignment="1">
      <alignment horizontal="left" vertical="center" wrapText="1"/>
    </xf>
    <xf numFmtId="0" fontId="33" fillId="3" borderId="1" xfId="0" applyFont="1" applyFill="1" applyBorder="1" applyAlignment="1">
      <alignment horizontal="left" vertical="top" wrapText="1"/>
    </xf>
    <xf numFmtId="165" fontId="33" fillId="3" borderId="1" xfId="0" applyNumberFormat="1" applyFont="1" applyFill="1" applyBorder="1" applyAlignment="1">
      <alignment horizontal="right" vertical="top" wrapText="1"/>
    </xf>
    <xf numFmtId="0" fontId="33" fillId="3" borderId="1" xfId="0" applyFont="1" applyFill="1" applyBorder="1" applyAlignment="1">
      <alignment horizontal="center" vertical="top" wrapText="1"/>
    </xf>
    <xf numFmtId="173" fontId="33" fillId="3" borderId="1" xfId="0" applyNumberFormat="1" applyFont="1" applyFill="1" applyBorder="1" applyAlignment="1">
      <alignment horizontal="center" vertical="top"/>
    </xf>
    <xf numFmtId="165" fontId="18" fillId="2" borderId="1" xfId="0" applyNumberFormat="1" applyFont="1" applyFill="1" applyBorder="1" applyAlignment="1">
      <alignment horizontal="left" vertical="center"/>
    </xf>
    <xf numFmtId="173" fontId="1" fillId="3" borderId="3" xfId="0" applyNumberFormat="1" applyFont="1" applyFill="1" applyBorder="1" applyAlignment="1">
      <alignment horizontal="center" vertical="top"/>
    </xf>
    <xf numFmtId="173" fontId="1" fillId="3" borderId="2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horizontal="right" vertical="top"/>
    </xf>
    <xf numFmtId="0" fontId="10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left" vertical="top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top" wrapText="1"/>
    </xf>
    <xf numFmtId="165" fontId="1" fillId="3" borderId="2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/>
    </xf>
    <xf numFmtId="0" fontId="32" fillId="0" borderId="2" xfId="0" applyFont="1" applyBorder="1" applyAlignment="1">
      <alignment horizontal="center" vertical="top"/>
    </xf>
    <xf numFmtId="165" fontId="13" fillId="2" borderId="3" xfId="1" applyNumberFormat="1" applyFont="1" applyFill="1" applyBorder="1" applyAlignment="1">
      <alignment horizontal="center" vertical="top" wrapText="1"/>
    </xf>
    <xf numFmtId="165" fontId="13" fillId="2" borderId="2" xfId="1" applyNumberFormat="1" applyFont="1" applyFill="1" applyBorder="1" applyAlignment="1">
      <alignment horizontal="center" vertical="top" wrapText="1"/>
    </xf>
    <xf numFmtId="165" fontId="1" fillId="2" borderId="3" xfId="1" applyNumberFormat="1" applyFont="1" applyFill="1" applyBorder="1" applyAlignment="1">
      <alignment horizontal="center" vertical="top" wrapText="1"/>
    </xf>
    <xf numFmtId="165" fontId="1" fillId="2" borderId="2" xfId="1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73" fontId="3" fillId="2" borderId="15" xfId="0" applyNumberFormat="1" applyFont="1" applyFill="1" applyBorder="1" applyAlignment="1">
      <alignment horizontal="center" vertical="top" wrapText="1"/>
    </xf>
    <xf numFmtId="173" fontId="3" fillId="2" borderId="27" xfId="0" applyNumberFormat="1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top" wrapText="1"/>
    </xf>
    <xf numFmtId="174" fontId="3" fillId="2" borderId="3" xfId="1" applyNumberFormat="1" applyFont="1" applyFill="1" applyBorder="1" applyAlignment="1">
      <alignment horizontal="center" vertical="top" wrapText="1"/>
    </xf>
    <xf numFmtId="174" fontId="3" fillId="2" borderId="16" xfId="1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173" fontId="3" fillId="2" borderId="3" xfId="0" applyNumberFormat="1" applyFont="1" applyFill="1" applyBorder="1" applyAlignment="1">
      <alignment horizontal="center" vertical="top" wrapText="1"/>
    </xf>
    <xf numFmtId="173" fontId="3" fillId="2" borderId="16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top"/>
    </xf>
    <xf numFmtId="49" fontId="3" fillId="2" borderId="33" xfId="0" applyNumberFormat="1" applyFont="1" applyFill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top" wrapText="1"/>
    </xf>
    <xf numFmtId="174" fontId="19" fillId="2" borderId="31" xfId="0" applyNumberFormat="1" applyFont="1" applyFill="1" applyBorder="1" applyAlignment="1">
      <alignment horizontal="center" vertical="top" wrapText="1"/>
    </xf>
    <xf numFmtId="174" fontId="19" fillId="2" borderId="16" xfId="0" applyNumberFormat="1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1" xfId="0" applyFont="1" applyFill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2" xfId="0" applyFont="1" applyFill="1" applyBorder="1" applyAlignment="1">
      <alignment horizontal="center" vertical="center" textRotation="90" wrapText="1"/>
    </xf>
    <xf numFmtId="0" fontId="3" fillId="2" borderId="27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173" fontId="3" fillId="2" borderId="17" xfId="0" applyNumberFormat="1" applyFont="1" applyFill="1" applyBorder="1" applyAlignment="1">
      <alignment horizontal="center" vertical="top" wrapText="1"/>
    </xf>
    <xf numFmtId="173" fontId="3" fillId="2" borderId="33" xfId="0" applyNumberFormat="1" applyFont="1" applyFill="1" applyBorder="1" applyAlignment="1">
      <alignment horizontal="center" vertical="top"/>
    </xf>
    <xf numFmtId="49" fontId="1" fillId="4" borderId="49" xfId="0" applyNumberFormat="1" applyFont="1" applyFill="1" applyBorder="1" applyAlignment="1">
      <alignment horizontal="center" vertical="center"/>
    </xf>
    <xf numFmtId="49" fontId="1" fillId="4" borderId="21" xfId="0" applyNumberFormat="1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173" fontId="1" fillId="4" borderId="8" xfId="0" applyNumberFormat="1" applyFont="1" applyFill="1" applyBorder="1" applyAlignment="1">
      <alignment horizontal="center" vertical="center"/>
    </xf>
    <xf numFmtId="173" fontId="1" fillId="4" borderId="21" xfId="0" applyNumberFormat="1" applyFont="1" applyFill="1" applyBorder="1" applyAlignment="1">
      <alignment horizontal="center" vertical="center"/>
    </xf>
    <xf numFmtId="173" fontId="1" fillId="4" borderId="39" xfId="0" applyNumberFormat="1" applyFont="1" applyFill="1" applyBorder="1" applyAlignment="1">
      <alignment horizontal="center" vertical="center"/>
    </xf>
    <xf numFmtId="171" fontId="1" fillId="4" borderId="8" xfId="0" applyNumberFormat="1" applyFont="1" applyFill="1" applyBorder="1" applyAlignment="1">
      <alignment horizontal="center" vertical="center" wrapText="1"/>
    </xf>
    <xf numFmtId="171" fontId="1" fillId="4" borderId="21" xfId="0" applyNumberFormat="1" applyFont="1" applyFill="1" applyBorder="1" applyAlignment="1">
      <alignment horizontal="center" vertical="center" wrapText="1"/>
    </xf>
    <xf numFmtId="171" fontId="1" fillId="4" borderId="39" xfId="0" applyNumberFormat="1" applyFont="1" applyFill="1" applyBorder="1" applyAlignment="1">
      <alignment horizontal="center" vertical="center" wrapText="1"/>
    </xf>
    <xf numFmtId="49" fontId="1" fillId="4" borderId="50" xfId="0" applyNumberFormat="1" applyFont="1" applyFill="1" applyBorder="1" applyAlignment="1">
      <alignment horizontal="center" vertical="center"/>
    </xf>
    <xf numFmtId="49" fontId="1" fillId="4" borderId="51" xfId="0" applyNumberFormat="1" applyFont="1" applyFill="1" applyBorder="1" applyAlignment="1">
      <alignment horizontal="center" vertical="center"/>
    </xf>
    <xf numFmtId="49" fontId="1" fillId="4" borderId="14" xfId="0" applyNumberFormat="1" applyFont="1" applyFill="1" applyBorder="1" applyAlignment="1">
      <alignment horizontal="center" vertical="center"/>
    </xf>
    <xf numFmtId="49" fontId="1" fillId="4" borderId="52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25" xfId="0" applyNumberFormat="1" applyFont="1" applyFill="1" applyBorder="1" applyAlignment="1">
      <alignment horizontal="center" vertical="center"/>
    </xf>
    <xf numFmtId="171" fontId="1" fillId="4" borderId="22" xfId="0" applyNumberFormat="1" applyFont="1" applyFill="1" applyBorder="1" applyAlignment="1">
      <alignment horizontal="center" vertical="center" wrapText="1"/>
    </xf>
    <xf numFmtId="171" fontId="1" fillId="4" borderId="51" xfId="0" applyNumberFormat="1" applyFont="1" applyFill="1" applyBorder="1" applyAlignment="1">
      <alignment horizontal="center" vertical="center" wrapText="1"/>
    </xf>
    <xf numFmtId="171" fontId="1" fillId="4" borderId="53" xfId="0" applyNumberFormat="1" applyFont="1" applyFill="1" applyBorder="1" applyAlignment="1">
      <alignment horizontal="center" vertical="center" wrapText="1"/>
    </xf>
    <xf numFmtId="171" fontId="1" fillId="4" borderId="9" xfId="0" applyNumberFormat="1" applyFont="1" applyFill="1" applyBorder="1" applyAlignment="1">
      <alignment horizontal="center" vertical="center" wrapText="1"/>
    </xf>
    <xf numFmtId="171" fontId="1" fillId="4" borderId="4" xfId="0" applyNumberFormat="1" applyFont="1" applyFill="1" applyBorder="1" applyAlignment="1">
      <alignment horizontal="center" vertical="center" wrapText="1"/>
    </xf>
    <xf numFmtId="171" fontId="1" fillId="4" borderId="54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129887</xdr:colOff>
      <xdr:row>31</xdr:row>
      <xdr:rowOff>253712</xdr:rowOff>
    </xdr:from>
    <xdr:ext cx="1965613" cy="614795"/>
    <xdr:sp macro="" textlink="">
      <xdr:nvSpPr>
        <xdr:cNvPr id="2" name="TextBox 1"/>
        <xdr:cNvSpPr txBox="1"/>
      </xdr:nvSpPr>
      <xdr:spPr>
        <a:xfrm>
          <a:off x="710046" y="15978621"/>
          <a:ext cx="196561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ไม่มีผู้ผ่านการพิจารณาฯ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(13 ธ.ค. 64)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164523</xdr:colOff>
      <xdr:row>33</xdr:row>
      <xdr:rowOff>164523</xdr:rowOff>
    </xdr:from>
    <xdr:ext cx="2104159" cy="614795"/>
    <xdr:sp macro="" textlink="">
      <xdr:nvSpPr>
        <xdr:cNvPr id="3" name="TextBox 2"/>
        <xdr:cNvSpPr txBox="1"/>
      </xdr:nvSpPr>
      <xdr:spPr>
        <a:xfrm>
          <a:off x="744682" y="16807296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อยู่ระหว่างดำเนินการจัดซื้อ</a:t>
          </a:r>
          <a:r>
            <a:rPr lang="th-TH" sz="1100" baseline="0">
              <a:solidFill>
                <a:srgbClr val="FF0000"/>
              </a:solidFill>
            </a:rPr>
            <a:t> ครั้งที่ 2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216955</xdr:colOff>
      <xdr:row>4</xdr:row>
      <xdr:rowOff>1570306</xdr:rowOff>
    </xdr:from>
    <xdr:to>
      <xdr:col>23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322694</xdr:colOff>
      <xdr:row>4</xdr:row>
      <xdr:rowOff>1633923</xdr:rowOff>
    </xdr:from>
    <xdr:to>
      <xdr:col>22</xdr:col>
      <xdr:colOff>587277</xdr:colOff>
      <xdr:row>4</xdr:row>
      <xdr:rowOff>1845590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932163" y="352701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216955</xdr:colOff>
      <xdr:row>4</xdr:row>
      <xdr:rowOff>1583913</xdr:rowOff>
    </xdr:from>
    <xdr:to>
      <xdr:col>23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0</xdr:colOff>
      <xdr:row>8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7981" y="6923942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11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7981" y="4274038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14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7981" y="4274038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7977" y="4277591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17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7977" y="6632864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20</xdr:row>
      <xdr:rowOff>0</xdr:rowOff>
    </xdr:from>
    <xdr:ext cx="292633" cy="292633"/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7977" y="7221682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23</xdr:row>
      <xdr:rowOff>0</xdr:rowOff>
    </xdr:from>
    <xdr:ext cx="292633" cy="292633"/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7977" y="7810500"/>
          <a:ext cx="292633" cy="292633"/>
        </a:xfrm>
        <a:prstGeom prst="rect">
          <a:avLst/>
        </a:prstGeom>
      </xdr:spPr>
    </xdr:pic>
    <xdr:clientData/>
  </xdr:oneCellAnchor>
  <xdr:oneCellAnchor>
    <xdr:from>
      <xdr:col>22</xdr:col>
      <xdr:colOff>432955</xdr:colOff>
      <xdr:row>5</xdr:row>
      <xdr:rowOff>190500</xdr:rowOff>
    </xdr:from>
    <xdr:ext cx="292633" cy="292633"/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13978" y="4468091"/>
          <a:ext cx="292633" cy="292633"/>
        </a:xfrm>
        <a:prstGeom prst="rect">
          <a:avLst/>
        </a:prstGeom>
      </xdr:spPr>
    </xdr:pic>
    <xdr:clientData/>
  </xdr:oneCellAnchor>
  <xdr:oneCellAnchor>
    <xdr:from>
      <xdr:col>22</xdr:col>
      <xdr:colOff>406977</xdr:colOff>
      <xdr:row>8</xdr:row>
      <xdr:rowOff>173181</xdr:rowOff>
    </xdr:from>
    <xdr:ext cx="292633" cy="292633"/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0" y="6217226"/>
          <a:ext cx="292633" cy="292633"/>
        </a:xfrm>
        <a:prstGeom prst="rect">
          <a:avLst/>
        </a:prstGeom>
      </xdr:spPr>
    </xdr:pic>
    <xdr:clientData/>
  </xdr:oneCellAnchor>
  <xdr:oneCellAnchor>
    <xdr:from>
      <xdr:col>22</xdr:col>
      <xdr:colOff>398318</xdr:colOff>
      <xdr:row>11</xdr:row>
      <xdr:rowOff>181841</xdr:rowOff>
    </xdr:from>
    <xdr:ext cx="292633" cy="292633"/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79341" y="7992341"/>
          <a:ext cx="292633" cy="292633"/>
        </a:xfrm>
        <a:prstGeom prst="rect">
          <a:avLst/>
        </a:prstGeom>
      </xdr:spPr>
    </xdr:pic>
    <xdr:clientData/>
  </xdr:oneCellAnchor>
  <xdr:oneCellAnchor>
    <xdr:from>
      <xdr:col>22</xdr:col>
      <xdr:colOff>406977</xdr:colOff>
      <xdr:row>14</xdr:row>
      <xdr:rowOff>199159</xdr:rowOff>
    </xdr:from>
    <xdr:ext cx="292633" cy="292633"/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0" y="9776114"/>
          <a:ext cx="292633" cy="292633"/>
        </a:xfrm>
        <a:prstGeom prst="rect">
          <a:avLst/>
        </a:prstGeom>
      </xdr:spPr>
    </xdr:pic>
    <xdr:clientData/>
  </xdr:oneCellAnchor>
  <xdr:oneCellAnchor>
    <xdr:from>
      <xdr:col>22</xdr:col>
      <xdr:colOff>389659</xdr:colOff>
      <xdr:row>17</xdr:row>
      <xdr:rowOff>285750</xdr:rowOff>
    </xdr:from>
    <xdr:ext cx="292633" cy="292633"/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70682" y="11629159"/>
          <a:ext cx="292633" cy="292633"/>
        </a:xfrm>
        <a:prstGeom prst="rect">
          <a:avLst/>
        </a:prstGeom>
      </xdr:spPr>
    </xdr:pic>
    <xdr:clientData/>
  </xdr:oneCellAnchor>
  <xdr:oneCellAnchor>
    <xdr:from>
      <xdr:col>22</xdr:col>
      <xdr:colOff>398318</xdr:colOff>
      <xdr:row>20</xdr:row>
      <xdr:rowOff>181841</xdr:rowOff>
    </xdr:from>
    <xdr:ext cx="292633" cy="292633"/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79341" y="13499523"/>
          <a:ext cx="292633" cy="292633"/>
        </a:xfrm>
        <a:prstGeom prst="rect">
          <a:avLst/>
        </a:prstGeom>
      </xdr:spPr>
    </xdr:pic>
    <xdr:clientData/>
  </xdr:oneCellAnchor>
  <xdr:oneCellAnchor>
    <xdr:from>
      <xdr:col>22</xdr:col>
      <xdr:colOff>419100</xdr:colOff>
      <xdr:row>23</xdr:row>
      <xdr:rowOff>285750</xdr:rowOff>
    </xdr:from>
    <xdr:ext cx="292633" cy="292633"/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21425" y="1501140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29</xdr:row>
      <xdr:rowOff>0</xdr:rowOff>
    </xdr:from>
    <xdr:ext cx="292633" cy="292633"/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9225" y="1847850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32</xdr:row>
      <xdr:rowOff>0</xdr:rowOff>
    </xdr:from>
    <xdr:ext cx="292633" cy="292633"/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3031" y="19169063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35</xdr:row>
      <xdr:rowOff>0</xdr:rowOff>
    </xdr:from>
    <xdr:ext cx="292633" cy="292633"/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3031" y="1976437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38</xdr:row>
      <xdr:rowOff>0</xdr:rowOff>
    </xdr:from>
    <xdr:ext cx="292633" cy="292633"/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3031" y="20359688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26</xdr:row>
      <xdr:rowOff>0</xdr:rowOff>
    </xdr:from>
    <xdr:ext cx="292633" cy="292633"/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3906" y="16787813"/>
          <a:ext cx="292633" cy="292633"/>
        </a:xfrm>
        <a:prstGeom prst="rect">
          <a:avLst/>
        </a:prstGeom>
      </xdr:spPr>
    </xdr:pic>
    <xdr:clientData/>
  </xdr:oneCellAnchor>
  <xdr:oneCellAnchor>
    <xdr:from>
      <xdr:col>22</xdr:col>
      <xdr:colOff>410634</xdr:colOff>
      <xdr:row>26</xdr:row>
      <xdr:rowOff>201084</xdr:rowOff>
    </xdr:from>
    <xdr:ext cx="292633" cy="292633"/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200-00002B000000}"/>
            </a:ext>
            <a:ext uri="{147F2762-F138-4A5C-976F-8EAC2B608ADB}">
              <a16:predDERef xmlns:a16="http://schemas.microsoft.com/office/drawing/2014/main" pre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78901" y="8417984"/>
          <a:ext cx="292633" cy="292633"/>
        </a:xfrm>
        <a:prstGeom prst="rect">
          <a:avLst/>
        </a:prstGeom>
      </xdr:spPr>
    </xdr:pic>
    <xdr:clientData/>
  </xdr:oneCellAnchor>
  <xdr:oneCellAnchor>
    <xdr:from>
      <xdr:col>22</xdr:col>
      <xdr:colOff>414866</xdr:colOff>
      <xdr:row>29</xdr:row>
      <xdr:rowOff>101600</xdr:rowOff>
    </xdr:from>
    <xdr:ext cx="292633" cy="292633"/>
    <xdr:pic>
      <xdr:nvPicPr>
        <xdr:cNvPr id="37" name="Picture 42">
          <a:extLst>
            <a:ext uri="{FF2B5EF4-FFF2-40B4-BE49-F238E27FC236}">
              <a16:creationId xmlns:a16="http://schemas.microsoft.com/office/drawing/2014/main" id="{8A747E9B-6861-384F-9759-62927FD040E7}"/>
            </a:ext>
            <a:ext uri="{147F2762-F138-4A5C-976F-8EAC2B608ADB}">
              <a16:predDERef xmlns:a16="http://schemas.microsoft.com/office/drawing/2014/main" pre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83133" y="8911167"/>
          <a:ext cx="292633" cy="292633"/>
        </a:xfrm>
        <a:prstGeom prst="rect">
          <a:avLst/>
        </a:prstGeom>
      </xdr:spPr>
    </xdr:pic>
    <xdr:clientData/>
  </xdr:oneCellAnchor>
  <xdr:oneCellAnchor>
    <xdr:from>
      <xdr:col>22</xdr:col>
      <xdr:colOff>422674</xdr:colOff>
      <xdr:row>32</xdr:row>
      <xdr:rowOff>186925</xdr:rowOff>
    </xdr:from>
    <xdr:ext cx="292633" cy="292633"/>
    <xdr:pic>
      <xdr:nvPicPr>
        <xdr:cNvPr id="44" name="Picture 42">
          <a:extLst>
            <a:ext uri="{FF2B5EF4-FFF2-40B4-BE49-F238E27FC236}">
              <a16:creationId xmlns:a16="http://schemas.microsoft.com/office/drawing/2014/main" id="{7E2801C7-A6F7-FF48-AA56-54A4F4ECEB17}"/>
            </a:ext>
            <a:ext uri="{147F2762-F138-4A5C-976F-8EAC2B608ADB}">
              <a16:predDERef xmlns:a16="http://schemas.microsoft.com/office/drawing/2014/main" pred="{8A747E9B-6861-384F-9759-62927FD04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39719" y="10441763"/>
          <a:ext cx="292633" cy="292633"/>
        </a:xfrm>
        <a:prstGeom prst="rect">
          <a:avLst/>
        </a:prstGeom>
      </xdr:spPr>
    </xdr:pic>
    <xdr:clientData/>
  </xdr:oneCellAnchor>
  <xdr:oneCellAnchor>
    <xdr:from>
      <xdr:col>23</xdr:col>
      <xdr:colOff>192082</xdr:colOff>
      <xdr:row>38</xdr:row>
      <xdr:rowOff>170922</xdr:rowOff>
    </xdr:from>
    <xdr:ext cx="292633" cy="292633"/>
    <xdr:pic>
      <xdr:nvPicPr>
        <xdr:cNvPr id="45" name="Picture 42">
          <a:extLst>
            <a:ext uri="{FF2B5EF4-FFF2-40B4-BE49-F238E27FC236}">
              <a16:creationId xmlns:a16="http://schemas.microsoft.com/office/drawing/2014/main" id="{2C92DF80-1E3A-DA4A-AABC-B157B514153E}"/>
            </a:ext>
            <a:ext uri="{147F2762-F138-4A5C-976F-8EAC2B608ADB}">
              <a16:predDERef xmlns:a16="http://schemas.microsoft.com/office/drawing/2014/main" pred="{7E2801C7-A6F7-FF48-AA56-54A4F4ECE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77863" y="13827391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36</xdr:row>
      <xdr:rowOff>0</xdr:rowOff>
    </xdr:from>
    <xdr:ext cx="292633" cy="292633"/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3031" y="12025313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36</xdr:row>
      <xdr:rowOff>0</xdr:rowOff>
    </xdr:from>
    <xdr:ext cx="292633" cy="292633"/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3031" y="12025313"/>
          <a:ext cx="292633" cy="292633"/>
        </a:xfrm>
        <a:prstGeom prst="rect">
          <a:avLst/>
        </a:prstGeom>
      </xdr:spPr>
    </xdr:pic>
    <xdr:clientData/>
  </xdr:oneCellAnchor>
  <xdr:oneCellAnchor>
    <xdr:from>
      <xdr:col>12</xdr:col>
      <xdr:colOff>392907</xdr:colOff>
      <xdr:row>35</xdr:row>
      <xdr:rowOff>166687</xdr:rowOff>
    </xdr:from>
    <xdr:ext cx="1965613" cy="614795"/>
    <xdr:sp macro="" textlink="">
      <xdr:nvSpPr>
        <xdr:cNvPr id="48" name="TextBox 47"/>
        <xdr:cNvSpPr txBox="1"/>
      </xdr:nvSpPr>
      <xdr:spPr>
        <a:xfrm>
          <a:off x="9382126" y="12192000"/>
          <a:ext cx="196561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ไม่มีผู้ผ่านการพิจารณาฯ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(13 ธ.ค. 64)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119063</xdr:colOff>
      <xdr:row>36</xdr:row>
      <xdr:rowOff>154781</xdr:rowOff>
    </xdr:from>
    <xdr:ext cx="2104159" cy="614795"/>
    <xdr:sp macro="" textlink="">
      <xdr:nvSpPr>
        <xdr:cNvPr id="49" name="TextBox 48"/>
        <xdr:cNvSpPr txBox="1"/>
      </xdr:nvSpPr>
      <xdr:spPr>
        <a:xfrm>
          <a:off x="500063" y="13049250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22</xdr:col>
      <xdr:colOff>420583</xdr:colOff>
      <xdr:row>36</xdr:row>
      <xdr:rowOff>296884</xdr:rowOff>
    </xdr:from>
    <xdr:ext cx="292633" cy="292633"/>
    <xdr:pic>
      <xdr:nvPicPr>
        <xdr:cNvPr id="50" name="Picture 42">
          <a:extLst>
            <a:ext uri="{FF2B5EF4-FFF2-40B4-BE49-F238E27FC236}">
              <a16:creationId xmlns:a16="http://schemas.microsoft.com/office/drawing/2014/main" id="{7E2801C7-A6F7-FF48-AA56-54A4F4ECEB17}"/>
            </a:ext>
            <a:ext uri="{147F2762-F138-4A5C-976F-8EAC2B608ADB}">
              <a16:predDERef xmlns:a16="http://schemas.microsoft.com/office/drawing/2014/main" pred="{8A747E9B-6861-384F-9759-62927FD04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37628" y="13198929"/>
          <a:ext cx="292633" cy="29263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zoomScale="80" zoomScaleNormal="80" zoomScaleSheetLayoutView="80" workbookViewId="0">
      <pane ySplit="5" topLeftCell="A6" activePane="bottomLeft" state="frozen"/>
      <selection activeCell="C1" sqref="C1"/>
      <selection pane="bottomLeft" activeCell="A5" sqref="A5"/>
    </sheetView>
  </sheetViews>
  <sheetFormatPr defaultColWidth="9.140625" defaultRowHeight="15"/>
  <cols>
    <col min="1" max="1" width="8.7109375" style="215" customWidth="1"/>
    <col min="2" max="2" width="38.7109375" style="241" customWidth="1"/>
    <col min="3" max="3" width="18.5703125" style="216" bestFit="1" customWidth="1"/>
    <col min="4" max="4" width="16.42578125" style="217" bestFit="1" customWidth="1"/>
    <col min="5" max="5" width="13" style="235" customWidth="1"/>
    <col min="6" max="6" width="43.140625" style="218" bestFit="1" customWidth="1"/>
    <col min="7" max="7" width="19.28515625" style="219" customWidth="1"/>
    <col min="8" max="8" width="33.85546875" style="220" bestFit="1" customWidth="1"/>
    <col min="9" max="9" width="16.42578125" style="221" bestFit="1" customWidth="1"/>
    <col min="10" max="10" width="17.7109375" style="220" customWidth="1"/>
    <col min="11" max="11" width="13.42578125" style="222" bestFit="1" customWidth="1"/>
    <col min="12" max="12" width="14.42578125" style="223" customWidth="1"/>
    <col min="13" max="16384" width="9.140625" style="214"/>
  </cols>
  <sheetData>
    <row r="1" spans="1:12" s="174" customFormat="1" ht="28.5">
      <c r="A1" s="370" t="s">
        <v>31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2" s="175" customFormat="1" ht="28.5">
      <c r="A2" s="372" t="s">
        <v>122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s="175" customFormat="1" ht="28.5">
      <c r="A3" s="372" t="s">
        <v>89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spans="1:12" s="175" customFormat="1" ht="28.5">
      <c r="A4" s="374" t="s">
        <v>125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spans="1:12" s="180" customFormat="1" ht="73.5" customHeight="1">
      <c r="A5" s="176" t="s">
        <v>32</v>
      </c>
      <c r="B5" s="177" t="s">
        <v>33</v>
      </c>
      <c r="C5" s="178" t="s">
        <v>41</v>
      </c>
      <c r="D5" s="179" t="s">
        <v>34</v>
      </c>
      <c r="E5" s="177" t="s">
        <v>35</v>
      </c>
      <c r="F5" s="376" t="s">
        <v>36</v>
      </c>
      <c r="G5" s="377"/>
      <c r="H5" s="378" t="s">
        <v>37</v>
      </c>
      <c r="I5" s="379"/>
      <c r="J5" s="177" t="s">
        <v>42</v>
      </c>
      <c r="K5" s="378" t="s">
        <v>43</v>
      </c>
      <c r="L5" s="379"/>
    </row>
    <row r="6" spans="1:12" s="188" customFormat="1" ht="105">
      <c r="A6" s="181" t="s">
        <v>47</v>
      </c>
      <c r="B6" s="182" t="s">
        <v>69</v>
      </c>
      <c r="C6" s="183">
        <v>241900</v>
      </c>
      <c r="D6" s="126">
        <v>241900</v>
      </c>
      <c r="E6" s="119" t="s">
        <v>4</v>
      </c>
      <c r="F6" s="184" t="s">
        <v>48</v>
      </c>
      <c r="G6" s="185">
        <v>238610</v>
      </c>
      <c r="H6" s="184" t="str">
        <f>F6</f>
        <v>ห้างหุ้นส่วนจำกัด ทิพวรรณ์ อีเล็คทรอนิค</v>
      </c>
      <c r="I6" s="186">
        <f>G6</f>
        <v>238610</v>
      </c>
      <c r="J6" s="184" t="s">
        <v>49</v>
      </c>
      <c r="K6" s="119" t="s">
        <v>53</v>
      </c>
      <c r="L6" s="187">
        <v>242821</v>
      </c>
    </row>
    <row r="7" spans="1:12" s="198" customFormat="1" ht="36" hidden="1">
      <c r="A7" s="189"/>
      <c r="B7" s="190"/>
      <c r="C7" s="191"/>
      <c r="D7" s="192"/>
      <c r="E7" s="193"/>
      <c r="F7" s="194" t="s">
        <v>76</v>
      </c>
      <c r="G7" s="195">
        <v>257014</v>
      </c>
      <c r="H7" s="184" t="str">
        <f t="shared" ref="H7:H8" si="0">F7</f>
        <v>ห้างหุ้นส่วนจำกัด ทีแซด มีเดีย</v>
      </c>
      <c r="I7" s="186">
        <f t="shared" ref="I7:I8" si="1">G7</f>
        <v>257014</v>
      </c>
      <c r="J7" s="196"/>
      <c r="K7" s="193"/>
      <c r="L7" s="197"/>
    </row>
    <row r="8" spans="1:12" s="188" customFormat="1" ht="36" hidden="1">
      <c r="A8" s="199"/>
      <c r="B8" s="116"/>
      <c r="C8" s="127"/>
      <c r="D8" s="185"/>
      <c r="E8" s="119"/>
      <c r="F8" s="200" t="s">
        <v>77</v>
      </c>
      <c r="G8" s="201">
        <v>310300</v>
      </c>
      <c r="H8" s="184" t="str">
        <f t="shared" si="0"/>
        <v>บริษัท สมาร์ท มีเดีย เทคโนโลยี จำกัด</v>
      </c>
      <c r="I8" s="186">
        <f t="shared" si="1"/>
        <v>310300</v>
      </c>
      <c r="J8" s="196"/>
      <c r="K8" s="119"/>
      <c r="L8" s="187"/>
    </row>
    <row r="9" spans="1:12" s="188" customFormat="1" ht="105">
      <c r="A9" s="199" t="s">
        <v>50</v>
      </c>
      <c r="B9" s="116" t="s">
        <v>68</v>
      </c>
      <c r="C9" s="127">
        <v>133200</v>
      </c>
      <c r="D9" s="185">
        <v>133200</v>
      </c>
      <c r="E9" s="119" t="s">
        <v>4</v>
      </c>
      <c r="F9" s="129" t="s">
        <v>51</v>
      </c>
      <c r="G9" s="201">
        <v>121980</v>
      </c>
      <c r="H9" s="202" t="str">
        <f>F9</f>
        <v>บริษัท ซีทีแลบอราตอรี่ จำกัด</v>
      </c>
      <c r="I9" s="186">
        <f>G9</f>
        <v>121980</v>
      </c>
      <c r="J9" s="184" t="s">
        <v>49</v>
      </c>
      <c r="K9" s="119" t="s">
        <v>52</v>
      </c>
      <c r="L9" s="187">
        <v>242821</v>
      </c>
    </row>
    <row r="10" spans="1:12" s="188" customFormat="1" ht="42" hidden="1">
      <c r="A10" s="199"/>
      <c r="B10" s="116"/>
      <c r="C10" s="127"/>
      <c r="D10" s="185"/>
      <c r="E10" s="119"/>
      <c r="F10" s="184" t="s">
        <v>55</v>
      </c>
      <c r="G10" s="185">
        <v>131610</v>
      </c>
      <c r="H10" s="202" t="str">
        <f t="shared" ref="H10:H36" si="2">F10</f>
        <v>บริษัท เอ็นเทค อินดัสเทรียล โซลูชั่น จำกัด</v>
      </c>
      <c r="I10" s="186">
        <f t="shared" ref="I10:I36" si="3">G10</f>
        <v>131610</v>
      </c>
      <c r="J10" s="196"/>
      <c r="K10" s="119"/>
      <c r="L10" s="187"/>
    </row>
    <row r="11" spans="1:12" s="188" customFormat="1" ht="36" hidden="1">
      <c r="A11" s="199"/>
      <c r="B11" s="116"/>
      <c r="C11" s="127"/>
      <c r="D11" s="185"/>
      <c r="E11" s="119"/>
      <c r="F11" s="184" t="s">
        <v>80</v>
      </c>
      <c r="G11" s="201">
        <v>140277</v>
      </c>
      <c r="H11" s="184" t="str">
        <f t="shared" si="2"/>
        <v>บริษัท เคเอสซี แล็บ จำกัด</v>
      </c>
      <c r="I11" s="186">
        <f t="shared" si="3"/>
        <v>140277</v>
      </c>
      <c r="J11" s="196"/>
      <c r="K11" s="119"/>
      <c r="L11" s="187"/>
    </row>
    <row r="12" spans="1:12" s="188" customFormat="1" ht="105">
      <c r="A12" s="199" t="s">
        <v>54</v>
      </c>
      <c r="B12" s="116" t="s">
        <v>67</v>
      </c>
      <c r="C12" s="127">
        <v>240000</v>
      </c>
      <c r="D12" s="185">
        <v>240000</v>
      </c>
      <c r="E12" s="119" t="s">
        <v>4</v>
      </c>
      <c r="F12" s="184" t="s">
        <v>55</v>
      </c>
      <c r="G12" s="201">
        <v>236390.02</v>
      </c>
      <c r="H12" s="184" t="str">
        <f t="shared" si="2"/>
        <v>บริษัท เอ็นเทค อินดัสเทรียล โซลูชั่น จำกัด</v>
      </c>
      <c r="I12" s="186">
        <f t="shared" si="3"/>
        <v>236390.02</v>
      </c>
      <c r="J12" s="184" t="s">
        <v>49</v>
      </c>
      <c r="K12" s="119" t="s">
        <v>56</v>
      </c>
      <c r="L12" s="187">
        <v>242821</v>
      </c>
    </row>
    <row r="13" spans="1:12" s="188" customFormat="1" ht="36" hidden="1">
      <c r="A13" s="199"/>
      <c r="B13" s="116"/>
      <c r="C13" s="127"/>
      <c r="D13" s="185"/>
      <c r="E13" s="119"/>
      <c r="F13" s="184" t="s">
        <v>78</v>
      </c>
      <c r="G13" s="185">
        <v>293233.5</v>
      </c>
      <c r="H13" s="202" t="str">
        <f t="shared" si="2"/>
        <v>บรัษัท มิท เทคโนโลยี จำกัด</v>
      </c>
      <c r="I13" s="186">
        <f t="shared" si="3"/>
        <v>293233.5</v>
      </c>
      <c r="J13" s="196"/>
      <c r="K13" s="119"/>
      <c r="L13" s="187"/>
    </row>
    <row r="14" spans="1:12" s="188" customFormat="1" ht="36" hidden="1">
      <c r="A14" s="199"/>
      <c r="B14" s="116"/>
      <c r="C14" s="127"/>
      <c r="D14" s="185"/>
      <c r="E14" s="119"/>
      <c r="F14" s="184" t="s">
        <v>79</v>
      </c>
      <c r="G14" s="185">
        <v>30490</v>
      </c>
      <c r="H14" s="202" t="str">
        <f t="shared" si="2"/>
        <v>บริษัท เมดฟอร์ซายน์ จำกัด</v>
      </c>
      <c r="I14" s="186">
        <f t="shared" si="3"/>
        <v>30490</v>
      </c>
      <c r="J14" s="196"/>
      <c r="K14" s="119"/>
      <c r="L14" s="187"/>
    </row>
    <row r="15" spans="1:12" s="188" customFormat="1" ht="105">
      <c r="A15" s="199" t="s">
        <v>57</v>
      </c>
      <c r="B15" s="116" t="s">
        <v>58</v>
      </c>
      <c r="C15" s="127">
        <v>448300</v>
      </c>
      <c r="D15" s="185">
        <v>448300</v>
      </c>
      <c r="E15" s="119" t="s">
        <v>4</v>
      </c>
      <c r="F15" s="184" t="s">
        <v>59</v>
      </c>
      <c r="G15" s="185">
        <v>448300</v>
      </c>
      <c r="H15" s="202" t="str">
        <f t="shared" si="2"/>
        <v>บริษัท จรัญแอสโซซิเอทส์ จำกัด</v>
      </c>
      <c r="I15" s="186">
        <f t="shared" si="3"/>
        <v>448300</v>
      </c>
      <c r="J15" s="184" t="s">
        <v>49</v>
      </c>
      <c r="K15" s="119" t="s">
        <v>60</v>
      </c>
      <c r="L15" s="187">
        <v>242821</v>
      </c>
    </row>
    <row r="16" spans="1:12" s="188" customFormat="1" ht="42" hidden="1">
      <c r="A16" s="199"/>
      <c r="B16" s="116"/>
      <c r="C16" s="127"/>
      <c r="D16" s="185"/>
      <c r="E16" s="119"/>
      <c r="F16" s="184" t="s">
        <v>83</v>
      </c>
      <c r="G16" s="185">
        <v>465380</v>
      </c>
      <c r="H16" s="202" t="str">
        <f t="shared" si="2"/>
        <v>บริษัท เคมีเคิลเฮ้าส์แอนด์แล็บอินสทรูเม้นท์ จำกัด</v>
      </c>
      <c r="I16" s="186">
        <f t="shared" si="3"/>
        <v>465380</v>
      </c>
      <c r="J16" s="196"/>
      <c r="K16" s="119"/>
      <c r="L16" s="187"/>
    </row>
    <row r="17" spans="1:12" s="188" customFormat="1" ht="36" hidden="1">
      <c r="A17" s="199"/>
      <c r="B17" s="116"/>
      <c r="C17" s="127"/>
      <c r="D17" s="185"/>
      <c r="E17" s="119"/>
      <c r="F17" s="184" t="s">
        <v>84</v>
      </c>
      <c r="G17" s="185">
        <v>497550</v>
      </c>
      <c r="H17" s="202" t="str">
        <f t="shared" si="2"/>
        <v>บริษัท ซิมม์ จำกัด</v>
      </c>
      <c r="I17" s="186">
        <f t="shared" si="3"/>
        <v>497550</v>
      </c>
      <c r="J17" s="196"/>
      <c r="K17" s="119"/>
      <c r="L17" s="187"/>
    </row>
    <row r="18" spans="1:12" s="188" customFormat="1" ht="105">
      <c r="A18" s="199" t="s">
        <v>61</v>
      </c>
      <c r="B18" s="116" t="s">
        <v>62</v>
      </c>
      <c r="C18" s="127">
        <v>395000</v>
      </c>
      <c r="D18" s="185">
        <v>395000</v>
      </c>
      <c r="E18" s="119" t="s">
        <v>4</v>
      </c>
      <c r="F18" s="184" t="s">
        <v>63</v>
      </c>
      <c r="G18" s="185">
        <v>395000</v>
      </c>
      <c r="H18" s="202" t="str">
        <f t="shared" si="2"/>
        <v>บริษัท เบคไทย กรุงเทพอุปกรณ์เคมีภัณฑ์ จำกัด</v>
      </c>
      <c r="I18" s="186">
        <f t="shared" si="3"/>
        <v>395000</v>
      </c>
      <c r="J18" s="184" t="s">
        <v>49</v>
      </c>
      <c r="K18" s="119" t="s">
        <v>64</v>
      </c>
      <c r="L18" s="187">
        <v>242821</v>
      </c>
    </row>
    <row r="19" spans="1:12" s="188" customFormat="1" ht="36" hidden="1">
      <c r="A19" s="203"/>
      <c r="B19" s="204"/>
      <c r="C19" s="205"/>
      <c r="D19" s="206"/>
      <c r="E19" s="208"/>
      <c r="F19" s="184" t="s">
        <v>81</v>
      </c>
      <c r="G19" s="185">
        <v>425000</v>
      </c>
      <c r="H19" s="184" t="str">
        <f t="shared" si="2"/>
        <v>บริษัท นาโนเทค อินเตอร์ จำกัด</v>
      </c>
      <c r="I19" s="186">
        <f t="shared" si="3"/>
        <v>425000</v>
      </c>
      <c r="J19" s="207"/>
      <c r="K19" s="208"/>
      <c r="L19" s="209"/>
    </row>
    <row r="20" spans="1:12" s="188" customFormat="1" ht="36" hidden="1">
      <c r="A20" s="199"/>
      <c r="B20" s="116"/>
      <c r="C20" s="127"/>
      <c r="D20" s="210"/>
      <c r="E20" s="234"/>
      <c r="F20" s="196" t="s">
        <v>82</v>
      </c>
      <c r="G20" s="211">
        <v>465000</v>
      </c>
      <c r="H20" s="202" t="str">
        <f t="shared" si="2"/>
        <v>บริษัท สหพิฆเณศ จำกัด</v>
      </c>
      <c r="I20" s="186">
        <f t="shared" si="3"/>
        <v>465000</v>
      </c>
      <c r="J20" s="196"/>
      <c r="K20" s="128"/>
      <c r="L20" s="212"/>
    </row>
    <row r="21" spans="1:12" s="188" customFormat="1" ht="105">
      <c r="A21" s="199" t="s">
        <v>65</v>
      </c>
      <c r="B21" s="116" t="s">
        <v>66</v>
      </c>
      <c r="C21" s="127">
        <v>175000</v>
      </c>
      <c r="D21" s="185">
        <v>175000</v>
      </c>
      <c r="E21" s="119" t="s">
        <v>4</v>
      </c>
      <c r="F21" s="196" t="s">
        <v>70</v>
      </c>
      <c r="G21" s="211">
        <v>175000</v>
      </c>
      <c r="H21" s="202" t="str">
        <f t="shared" si="2"/>
        <v>บริษัท กิบไทย จำกัด</v>
      </c>
      <c r="I21" s="186">
        <f t="shared" si="3"/>
        <v>175000</v>
      </c>
      <c r="J21" s="184" t="s">
        <v>49</v>
      </c>
      <c r="K21" s="119" t="s">
        <v>71</v>
      </c>
      <c r="L21" s="187">
        <v>242821</v>
      </c>
    </row>
    <row r="22" spans="1:12" s="188" customFormat="1" ht="36" hidden="1">
      <c r="A22" s="199"/>
      <c r="B22" s="116"/>
      <c r="C22" s="127"/>
      <c r="D22" s="185"/>
      <c r="E22" s="234"/>
      <c r="F22" s="196" t="s">
        <v>85</v>
      </c>
      <c r="G22" s="211">
        <v>192600</v>
      </c>
      <c r="H22" s="202" t="str">
        <f t="shared" si="2"/>
        <v>บริษัท คลาริตัส จำกัด</v>
      </c>
      <c r="I22" s="186">
        <f t="shared" si="3"/>
        <v>192600</v>
      </c>
      <c r="J22" s="196"/>
      <c r="K22" s="119"/>
      <c r="L22" s="187"/>
    </row>
    <row r="23" spans="1:12" s="188" customFormat="1" ht="36" hidden="1">
      <c r="A23" s="199"/>
      <c r="B23" s="116"/>
      <c r="C23" s="127"/>
      <c r="D23" s="185"/>
      <c r="E23" s="234"/>
      <c r="F23" s="196" t="s">
        <v>86</v>
      </c>
      <c r="G23" s="211">
        <v>203300</v>
      </c>
      <c r="H23" s="202" t="str">
        <f t="shared" si="2"/>
        <v>บริษัท เอสคอร์ป อินโนเวชั่น จำกัด</v>
      </c>
      <c r="I23" s="186">
        <f t="shared" si="3"/>
        <v>203300</v>
      </c>
      <c r="J23" s="196"/>
      <c r="K23" s="119"/>
      <c r="L23" s="187"/>
    </row>
    <row r="24" spans="1:12" s="188" customFormat="1" ht="105">
      <c r="A24" s="199" t="s">
        <v>72</v>
      </c>
      <c r="B24" s="116" t="s">
        <v>73</v>
      </c>
      <c r="C24" s="127">
        <v>229200</v>
      </c>
      <c r="D24" s="185">
        <v>229200</v>
      </c>
      <c r="E24" s="119" t="s">
        <v>4</v>
      </c>
      <c r="F24" s="196" t="s">
        <v>74</v>
      </c>
      <c r="G24" s="211">
        <v>229200</v>
      </c>
      <c r="H24" s="202" t="str">
        <f t="shared" si="2"/>
        <v>บริษัท ไทร์เนอร์ยี่ อินสทรูเม้นท์ จำกัด</v>
      </c>
      <c r="I24" s="186">
        <f t="shared" si="3"/>
        <v>229200</v>
      </c>
      <c r="J24" s="184" t="s">
        <v>49</v>
      </c>
      <c r="K24" s="119" t="s">
        <v>75</v>
      </c>
      <c r="L24" s="187">
        <v>242821</v>
      </c>
    </row>
    <row r="25" spans="1:12" s="188" customFormat="1" ht="36" hidden="1">
      <c r="A25" s="199"/>
      <c r="B25" s="116"/>
      <c r="C25" s="127"/>
      <c r="D25" s="185"/>
      <c r="E25" s="234"/>
      <c r="F25" s="196" t="s">
        <v>87</v>
      </c>
      <c r="G25" s="211">
        <v>257549</v>
      </c>
      <c r="H25" s="184" t="str">
        <f t="shared" si="2"/>
        <v>ห้างหุ้นส่วนจำกัด กุลดา เอ็นเตอร์ไพรส์</v>
      </c>
      <c r="I25" s="186">
        <f t="shared" si="3"/>
        <v>257549</v>
      </c>
      <c r="J25" s="196"/>
      <c r="K25" s="119"/>
      <c r="L25" s="187"/>
    </row>
    <row r="26" spans="1:12" s="188" customFormat="1" ht="36" hidden="1">
      <c r="A26" s="199"/>
      <c r="B26" s="116"/>
      <c r="C26" s="242"/>
      <c r="D26" s="210"/>
      <c r="E26" s="234"/>
      <c r="F26" s="196" t="s">
        <v>88</v>
      </c>
      <c r="G26" s="211">
        <v>262471</v>
      </c>
      <c r="H26" s="184" t="str">
        <f t="shared" si="2"/>
        <v>บริษัท นีโอ ไดแด็กติค จำกัด</v>
      </c>
      <c r="I26" s="186">
        <f t="shared" si="3"/>
        <v>262471</v>
      </c>
      <c r="J26" s="196"/>
      <c r="K26" s="128"/>
      <c r="L26" s="212"/>
    </row>
    <row r="27" spans="1:12" s="188" customFormat="1" ht="105">
      <c r="A27" s="199" t="s">
        <v>90</v>
      </c>
      <c r="B27" s="116" t="s">
        <v>98</v>
      </c>
      <c r="C27" s="242">
        <v>310300</v>
      </c>
      <c r="D27" s="185">
        <f t="shared" ref="D27:D29" si="4">C27</f>
        <v>310300</v>
      </c>
      <c r="E27" s="119" t="s">
        <v>4</v>
      </c>
      <c r="F27" s="196" t="s">
        <v>99</v>
      </c>
      <c r="G27" s="211">
        <v>300000</v>
      </c>
      <c r="H27" s="184" t="str">
        <f t="shared" si="2"/>
        <v>บริษัท เวิลด์ไวด์ เทรด ไทย จำกัด</v>
      </c>
      <c r="I27" s="186">
        <f t="shared" si="3"/>
        <v>300000</v>
      </c>
      <c r="J27" s="184" t="s">
        <v>49</v>
      </c>
      <c r="K27" s="128" t="s">
        <v>102</v>
      </c>
      <c r="L27" s="212">
        <v>242831</v>
      </c>
    </row>
    <row r="28" spans="1:12" s="188" customFormat="1" ht="105" hidden="1">
      <c r="A28" s="199"/>
      <c r="B28" s="116"/>
      <c r="C28" s="242"/>
      <c r="D28" s="185">
        <f t="shared" si="4"/>
        <v>0</v>
      </c>
      <c r="E28" s="234"/>
      <c r="F28" s="196" t="s">
        <v>100</v>
      </c>
      <c r="G28" s="211">
        <v>312440</v>
      </c>
      <c r="H28" s="184" t="str">
        <f t="shared" si="2"/>
        <v>บริษัท พี.เอ็ม.อี.แลบโบราทอรี่ จำกัด</v>
      </c>
      <c r="I28" s="186">
        <f t="shared" si="3"/>
        <v>312440</v>
      </c>
      <c r="J28" s="184" t="s">
        <v>49</v>
      </c>
      <c r="K28" s="128"/>
      <c r="L28" s="212">
        <v>242831</v>
      </c>
    </row>
    <row r="29" spans="1:12" s="188" customFormat="1" ht="105" hidden="1">
      <c r="A29" s="199"/>
      <c r="B29" s="116"/>
      <c r="C29" s="242"/>
      <c r="D29" s="185">
        <f t="shared" si="4"/>
        <v>0</v>
      </c>
      <c r="E29" s="234"/>
      <c r="F29" s="196" t="s">
        <v>101</v>
      </c>
      <c r="G29" s="211">
        <v>315650</v>
      </c>
      <c r="H29" s="184" t="str">
        <f t="shared" si="2"/>
        <v xml:space="preserve">บริษัท อิโตคิน เทคโนโลยี จำกัด </v>
      </c>
      <c r="I29" s="186">
        <f t="shared" si="3"/>
        <v>315650</v>
      </c>
      <c r="J29" s="184" t="s">
        <v>49</v>
      </c>
      <c r="K29" s="128"/>
      <c r="L29" s="212">
        <v>242831</v>
      </c>
    </row>
    <row r="30" spans="1:12" s="188" customFormat="1" ht="105">
      <c r="A30" s="199" t="s">
        <v>92</v>
      </c>
      <c r="B30" s="116" t="s">
        <v>91</v>
      </c>
      <c r="C30" s="127">
        <v>600000</v>
      </c>
      <c r="D30" s="185">
        <f>C30</f>
        <v>600000</v>
      </c>
      <c r="E30" s="234" t="s">
        <v>6</v>
      </c>
      <c r="F30" s="196" t="s">
        <v>104</v>
      </c>
      <c r="G30" s="211">
        <v>598050</v>
      </c>
      <c r="H30" s="184" t="str">
        <f t="shared" si="2"/>
        <v>บริษัท ภูดิศณ์เทค จำกัด</v>
      </c>
      <c r="I30" s="186">
        <f t="shared" si="3"/>
        <v>598050</v>
      </c>
      <c r="J30" s="184" t="s">
        <v>49</v>
      </c>
      <c r="K30" s="119" t="s">
        <v>109</v>
      </c>
      <c r="L30" s="212">
        <v>242887</v>
      </c>
    </row>
    <row r="31" spans="1:12" s="188" customFormat="1" ht="105">
      <c r="A31" s="199" t="s">
        <v>94</v>
      </c>
      <c r="B31" s="240" t="s">
        <v>93</v>
      </c>
      <c r="C31" s="127">
        <v>1230000</v>
      </c>
      <c r="D31" s="185">
        <f t="shared" ref="D31:D36" si="5">C31</f>
        <v>1230000</v>
      </c>
      <c r="E31" s="234" t="s">
        <v>6</v>
      </c>
      <c r="F31" s="196" t="s">
        <v>105</v>
      </c>
      <c r="G31" s="211">
        <v>1225000</v>
      </c>
      <c r="H31" s="184" t="str">
        <f t="shared" si="2"/>
        <v>บริษัท เมทโธรห์ม สยาม จำกัด</v>
      </c>
      <c r="I31" s="186">
        <f t="shared" si="3"/>
        <v>1225000</v>
      </c>
      <c r="J31" s="184" t="s">
        <v>49</v>
      </c>
      <c r="K31" s="119" t="s">
        <v>108</v>
      </c>
      <c r="L31" s="212">
        <v>242887</v>
      </c>
    </row>
    <row r="32" spans="1:12" s="188" customFormat="1" ht="36">
      <c r="A32" s="244"/>
      <c r="B32" s="380" t="s">
        <v>119</v>
      </c>
      <c r="C32" s="245">
        <v>3500000</v>
      </c>
      <c r="D32" s="246">
        <f t="shared" ref="D32" si="6">C32</f>
        <v>3500000</v>
      </c>
      <c r="E32" s="247" t="s">
        <v>6</v>
      </c>
      <c r="F32" s="136" t="s">
        <v>117</v>
      </c>
      <c r="G32" s="251"/>
      <c r="H32" s="382"/>
      <c r="I32" s="384"/>
      <c r="J32" s="386"/>
      <c r="K32" s="386"/>
      <c r="L32" s="368"/>
    </row>
    <row r="33" spans="1:13" s="188" customFormat="1" ht="36">
      <c r="A33" s="248"/>
      <c r="B33" s="381"/>
      <c r="C33" s="191"/>
      <c r="D33" s="249"/>
      <c r="E33" s="250"/>
      <c r="F33" s="136" t="s">
        <v>118</v>
      </c>
      <c r="G33" s="251"/>
      <c r="H33" s="383"/>
      <c r="I33" s="385"/>
      <c r="J33" s="387"/>
      <c r="K33" s="387"/>
      <c r="L33" s="369"/>
    </row>
    <row r="34" spans="1:13" s="188" customFormat="1" ht="105">
      <c r="A34" s="388" t="s">
        <v>95</v>
      </c>
      <c r="B34" s="390" t="s">
        <v>116</v>
      </c>
      <c r="C34" s="392">
        <v>3500000</v>
      </c>
      <c r="D34" s="394">
        <f t="shared" si="5"/>
        <v>3500000</v>
      </c>
      <c r="E34" s="396" t="s">
        <v>6</v>
      </c>
      <c r="F34" s="136" t="s">
        <v>117</v>
      </c>
      <c r="G34" s="211">
        <v>3490000</v>
      </c>
      <c r="H34" s="184" t="str">
        <f>F34</f>
        <v>บริษัท เพอร์กิน เอลเมอร์ จำกัด</v>
      </c>
      <c r="I34" s="186">
        <f>G34</f>
        <v>3490000</v>
      </c>
      <c r="J34" s="184" t="s">
        <v>49</v>
      </c>
      <c r="K34" s="119" t="s">
        <v>123</v>
      </c>
      <c r="L34" s="212">
        <v>242971</v>
      </c>
    </row>
    <row r="35" spans="1:13" s="188" customFormat="1" ht="41.25" customHeight="1">
      <c r="A35" s="389"/>
      <c r="B35" s="391"/>
      <c r="C35" s="393"/>
      <c r="D35" s="395"/>
      <c r="E35" s="397"/>
      <c r="F35" s="136" t="s">
        <v>118</v>
      </c>
      <c r="G35" s="211">
        <v>3495000</v>
      </c>
      <c r="H35" s="363"/>
      <c r="I35" s="364"/>
      <c r="J35" s="363"/>
      <c r="K35" s="365"/>
      <c r="L35" s="366"/>
    </row>
    <row r="36" spans="1:13" s="188" customFormat="1" ht="105">
      <c r="A36" s="199" t="s">
        <v>97</v>
      </c>
      <c r="B36" s="240" t="s">
        <v>96</v>
      </c>
      <c r="C36" s="127">
        <v>1012500</v>
      </c>
      <c r="D36" s="185">
        <f t="shared" si="5"/>
        <v>1012500</v>
      </c>
      <c r="E36" s="234" t="s">
        <v>6</v>
      </c>
      <c r="F36" s="196" t="s">
        <v>106</v>
      </c>
      <c r="G36" s="211">
        <v>1010000</v>
      </c>
      <c r="H36" s="184" t="str">
        <f t="shared" si="2"/>
        <v>บริษัท แล็บ เทค เอนจิเนียริ่ง จำกัด</v>
      </c>
      <c r="I36" s="186">
        <f t="shared" si="3"/>
        <v>1010000</v>
      </c>
      <c r="J36" s="184" t="s">
        <v>49</v>
      </c>
      <c r="K36" s="119" t="s">
        <v>107</v>
      </c>
      <c r="L36" s="212">
        <v>242887</v>
      </c>
    </row>
    <row r="37" spans="1:13" s="188" customFormat="1" ht="36">
      <c r="A37" s="307"/>
      <c r="B37" s="308"/>
      <c r="C37" s="309"/>
      <c r="D37" s="310"/>
      <c r="E37" s="311"/>
      <c r="F37" s="312"/>
      <c r="G37" s="313"/>
      <c r="H37" s="314"/>
      <c r="I37" s="315"/>
      <c r="J37" s="314"/>
      <c r="K37" s="311"/>
      <c r="L37" s="316"/>
      <c r="M37" s="317"/>
    </row>
    <row r="38" spans="1:13" s="188" customFormat="1" ht="36">
      <c r="A38" s="318"/>
      <c r="B38" s="319"/>
      <c r="C38" s="320"/>
      <c r="D38" s="321"/>
      <c r="E38" s="322"/>
      <c r="F38" s="323"/>
      <c r="G38" s="324"/>
      <c r="H38" s="323"/>
      <c r="I38" s="325"/>
      <c r="J38" s="323"/>
      <c r="K38" s="322"/>
      <c r="L38" s="326"/>
      <c r="M38" s="317"/>
    </row>
    <row r="39" spans="1:13" s="188" customFormat="1" ht="36">
      <c r="A39" s="318"/>
      <c r="B39" s="319"/>
      <c r="C39" s="320"/>
      <c r="D39" s="327"/>
      <c r="E39" s="322"/>
      <c r="F39" s="328"/>
      <c r="G39" s="324"/>
      <c r="H39" s="323"/>
      <c r="I39" s="325"/>
      <c r="J39" s="323"/>
      <c r="K39" s="329"/>
      <c r="L39" s="326"/>
      <c r="M39" s="317"/>
    </row>
    <row r="40" spans="1:13" s="188" customFormat="1" ht="36">
      <c r="A40" s="318"/>
      <c r="B40" s="319"/>
      <c r="C40" s="320"/>
      <c r="D40" s="321"/>
      <c r="E40" s="322"/>
      <c r="F40" s="328"/>
      <c r="G40" s="324"/>
      <c r="H40" s="323"/>
      <c r="I40" s="325"/>
      <c r="J40" s="323"/>
      <c r="K40" s="322"/>
      <c r="L40" s="326"/>
      <c r="M40" s="317"/>
    </row>
    <row r="41" spans="1:13" s="188" customFormat="1" ht="36">
      <c r="A41" s="318"/>
      <c r="B41" s="319"/>
      <c r="C41" s="320"/>
      <c r="D41" s="321"/>
      <c r="E41" s="322"/>
      <c r="F41" s="328"/>
      <c r="G41" s="324"/>
      <c r="H41" s="323"/>
      <c r="I41" s="325"/>
      <c r="J41" s="323"/>
      <c r="K41" s="322"/>
      <c r="L41" s="326"/>
      <c r="M41" s="317"/>
    </row>
    <row r="42" spans="1:13" s="188" customFormat="1" ht="36">
      <c r="A42" s="318"/>
      <c r="B42" s="319"/>
      <c r="C42" s="320"/>
      <c r="D42" s="321"/>
      <c r="E42" s="322"/>
      <c r="F42" s="328"/>
      <c r="G42" s="324"/>
      <c r="H42" s="328"/>
      <c r="I42" s="330"/>
      <c r="J42" s="328"/>
      <c r="K42" s="322"/>
      <c r="L42" s="331"/>
      <c r="M42" s="317"/>
    </row>
    <row r="43" spans="1:13" s="188" customFormat="1" ht="36">
      <c r="A43" s="318"/>
      <c r="B43" s="319"/>
      <c r="C43" s="320"/>
      <c r="D43" s="321"/>
      <c r="E43" s="322"/>
      <c r="F43" s="328"/>
      <c r="G43" s="324"/>
      <c r="H43" s="328"/>
      <c r="I43" s="330"/>
      <c r="J43" s="328"/>
      <c r="K43" s="322"/>
      <c r="L43" s="331"/>
      <c r="M43" s="317"/>
    </row>
    <row r="44" spans="1:13" s="188" customFormat="1" ht="36">
      <c r="A44" s="318"/>
      <c r="B44" s="319"/>
      <c r="C44" s="320"/>
      <c r="D44" s="321"/>
      <c r="E44" s="322"/>
      <c r="F44" s="328"/>
      <c r="G44" s="324"/>
      <c r="H44" s="328"/>
      <c r="I44" s="330"/>
      <c r="J44" s="328"/>
      <c r="K44" s="322"/>
      <c r="L44" s="331"/>
      <c r="M44" s="317"/>
    </row>
    <row r="45" spans="1:13" s="188" customFormat="1" ht="122.25" customHeight="1">
      <c r="A45" s="318"/>
      <c r="B45" s="319"/>
      <c r="C45" s="320"/>
      <c r="D45" s="332"/>
      <c r="E45" s="322"/>
      <c r="F45" s="322"/>
      <c r="G45" s="332"/>
      <c r="H45" s="322"/>
      <c r="I45" s="332"/>
      <c r="J45" s="328"/>
      <c r="K45" s="322"/>
      <c r="L45" s="331"/>
      <c r="M45" s="317"/>
    </row>
    <row r="46" spans="1:13" s="188" customFormat="1" ht="129.75" customHeight="1">
      <c r="A46" s="318"/>
      <c r="B46" s="319"/>
      <c r="C46" s="320"/>
      <c r="D46" s="332"/>
      <c r="E46" s="322"/>
      <c r="F46" s="322"/>
      <c r="G46" s="332"/>
      <c r="H46" s="322"/>
      <c r="I46" s="332"/>
      <c r="J46" s="328"/>
      <c r="K46" s="322"/>
      <c r="L46" s="331"/>
      <c r="M46" s="317"/>
    </row>
    <row r="47" spans="1:13" s="188" customFormat="1" ht="124.5" customHeight="1">
      <c r="A47" s="318"/>
      <c r="B47" s="319"/>
      <c r="C47" s="320"/>
      <c r="D47" s="332"/>
      <c r="E47" s="322"/>
      <c r="F47" s="322"/>
      <c r="G47" s="332"/>
      <c r="H47" s="322"/>
      <c r="I47" s="332"/>
      <c r="J47" s="328"/>
      <c r="K47" s="322"/>
      <c r="L47" s="331"/>
      <c r="M47" s="317"/>
    </row>
    <row r="48" spans="1:13" s="188" customFormat="1" ht="36">
      <c r="A48" s="318"/>
      <c r="B48" s="319"/>
      <c r="C48" s="320"/>
      <c r="D48" s="321"/>
      <c r="E48" s="322"/>
      <c r="F48" s="328"/>
      <c r="G48" s="324"/>
      <c r="H48" s="328"/>
      <c r="I48" s="330"/>
      <c r="J48" s="328"/>
      <c r="K48" s="322"/>
      <c r="L48" s="331"/>
      <c r="M48" s="317"/>
    </row>
    <row r="49" spans="1:13" s="188" customFormat="1" ht="36">
      <c r="A49" s="318"/>
      <c r="B49" s="319"/>
      <c r="C49" s="320"/>
      <c r="D49" s="321"/>
      <c r="E49" s="322"/>
      <c r="F49" s="323"/>
      <c r="G49" s="321"/>
      <c r="H49" s="328"/>
      <c r="I49" s="330"/>
      <c r="J49" s="328"/>
      <c r="K49" s="322"/>
      <c r="L49" s="331"/>
      <c r="M49" s="317"/>
    </row>
    <row r="50" spans="1:13" s="188" customFormat="1" ht="120.75" customHeight="1">
      <c r="A50" s="318"/>
      <c r="B50" s="333"/>
      <c r="C50" s="334"/>
      <c r="D50" s="321"/>
      <c r="E50" s="322"/>
      <c r="F50" s="323"/>
      <c r="G50" s="321"/>
      <c r="H50" s="322"/>
      <c r="I50" s="330"/>
      <c r="J50" s="328"/>
      <c r="K50" s="322"/>
      <c r="L50" s="331"/>
      <c r="M50" s="317"/>
    </row>
    <row r="51" spans="1:13" s="188" customFormat="1" ht="27.75" customHeight="1">
      <c r="A51" s="318"/>
      <c r="B51" s="333"/>
      <c r="C51" s="334"/>
      <c r="D51" s="321"/>
      <c r="E51" s="322"/>
      <c r="F51" s="323"/>
      <c r="G51" s="335"/>
      <c r="H51" s="322"/>
      <c r="I51" s="330"/>
      <c r="J51" s="336"/>
      <c r="K51" s="322"/>
      <c r="L51" s="331"/>
      <c r="M51" s="317"/>
    </row>
    <row r="52" spans="1:13" s="188" customFormat="1" ht="23.25" customHeight="1">
      <c r="A52" s="318"/>
      <c r="B52" s="333"/>
      <c r="C52" s="334"/>
      <c r="D52" s="321"/>
      <c r="E52" s="322"/>
      <c r="F52" s="323"/>
      <c r="G52" s="335"/>
      <c r="H52" s="322"/>
      <c r="I52" s="330"/>
      <c r="J52" s="336"/>
      <c r="K52" s="322"/>
      <c r="L52" s="331"/>
      <c r="M52" s="317"/>
    </row>
    <row r="53" spans="1:13" s="188" customFormat="1" ht="26.25" customHeight="1">
      <c r="A53" s="318"/>
      <c r="B53" s="333"/>
      <c r="C53" s="334"/>
      <c r="D53" s="321"/>
      <c r="E53" s="322"/>
      <c r="F53" s="323"/>
      <c r="G53" s="335"/>
      <c r="H53" s="322"/>
      <c r="I53" s="330"/>
      <c r="J53" s="336"/>
      <c r="K53" s="322"/>
      <c r="L53" s="331"/>
      <c r="M53" s="317"/>
    </row>
    <row r="54" spans="1:13" s="188" customFormat="1" ht="26.25" customHeight="1">
      <c r="A54" s="318"/>
      <c r="B54" s="333"/>
      <c r="C54" s="334"/>
      <c r="D54" s="321"/>
      <c r="E54" s="322"/>
      <c r="F54" s="323"/>
      <c r="G54" s="335"/>
      <c r="H54" s="322"/>
      <c r="I54" s="330"/>
      <c r="J54" s="336"/>
      <c r="K54" s="322"/>
      <c r="L54" s="331"/>
      <c r="M54" s="317"/>
    </row>
    <row r="55" spans="1:13" s="188" customFormat="1" ht="121.5" customHeight="1">
      <c r="A55" s="318"/>
      <c r="B55" s="333"/>
      <c r="C55" s="334"/>
      <c r="D55" s="321"/>
      <c r="E55" s="322"/>
      <c r="F55" s="337"/>
      <c r="G55" s="321"/>
      <c r="H55" s="322"/>
      <c r="I55" s="330"/>
      <c r="J55" s="328"/>
      <c r="K55" s="322"/>
      <c r="L55" s="331"/>
      <c r="M55" s="317"/>
    </row>
    <row r="56" spans="1:13" s="188" customFormat="1" ht="36">
      <c r="A56" s="318"/>
      <c r="B56" s="333"/>
      <c r="C56" s="338"/>
      <c r="D56" s="321"/>
      <c r="E56" s="322"/>
      <c r="F56" s="323"/>
      <c r="G56" s="321"/>
      <c r="H56" s="323"/>
      <c r="I56" s="330"/>
      <c r="J56" s="323"/>
      <c r="K56" s="322"/>
      <c r="L56" s="331"/>
      <c r="M56" s="317"/>
    </row>
    <row r="57" spans="1:13" s="188" customFormat="1" ht="36">
      <c r="A57" s="318"/>
      <c r="B57" s="333"/>
      <c r="C57" s="338"/>
      <c r="D57" s="321"/>
      <c r="E57" s="322"/>
      <c r="F57" s="323"/>
      <c r="G57" s="321"/>
      <c r="H57" s="323"/>
      <c r="I57" s="330"/>
      <c r="J57" s="323"/>
      <c r="K57" s="322"/>
      <c r="L57" s="331"/>
      <c r="M57" s="317"/>
    </row>
    <row r="58" spans="1:13" s="188" customFormat="1" ht="36">
      <c r="A58" s="318"/>
      <c r="B58" s="333"/>
      <c r="C58" s="339"/>
      <c r="D58" s="321"/>
      <c r="E58" s="322"/>
      <c r="F58" s="323"/>
      <c r="G58" s="321"/>
      <c r="H58" s="323"/>
      <c r="I58" s="330"/>
      <c r="J58" s="323"/>
      <c r="K58" s="322"/>
      <c r="L58" s="331"/>
      <c r="M58" s="317"/>
    </row>
    <row r="59" spans="1:13" s="188" customFormat="1" ht="36">
      <c r="A59" s="318"/>
      <c r="B59" s="319"/>
      <c r="C59" s="339"/>
      <c r="D59" s="321"/>
      <c r="E59" s="322"/>
      <c r="F59" s="322"/>
      <c r="G59" s="321"/>
      <c r="H59" s="322"/>
      <c r="I59" s="340"/>
      <c r="J59" s="328"/>
      <c r="K59" s="322"/>
      <c r="L59" s="326"/>
      <c r="M59" s="317"/>
    </row>
    <row r="60" spans="1:13" s="188" customFormat="1" ht="36">
      <c r="A60" s="318"/>
      <c r="B60" s="333"/>
      <c r="C60" s="341"/>
      <c r="D60" s="321"/>
      <c r="E60" s="322"/>
      <c r="F60" s="322"/>
      <c r="G60" s="321"/>
      <c r="H60" s="322"/>
      <c r="I60" s="340"/>
      <c r="J60" s="328"/>
      <c r="K60" s="322"/>
      <c r="L60" s="326"/>
      <c r="M60" s="317"/>
    </row>
    <row r="61" spans="1:13" s="188" customFormat="1" ht="36">
      <c r="A61" s="318"/>
      <c r="B61" s="333"/>
      <c r="C61" s="339"/>
      <c r="D61" s="321"/>
      <c r="E61" s="322"/>
      <c r="F61" s="322"/>
      <c r="G61" s="321"/>
      <c r="H61" s="322"/>
      <c r="I61" s="342"/>
      <c r="J61" s="328"/>
      <c r="K61" s="322"/>
      <c r="L61" s="326"/>
      <c r="M61" s="317"/>
    </row>
    <row r="62" spans="1:13" s="188" customFormat="1" ht="36">
      <c r="A62" s="318"/>
      <c r="B62" s="333"/>
      <c r="C62" s="341"/>
      <c r="D62" s="321"/>
      <c r="E62" s="322"/>
      <c r="F62" s="322"/>
      <c r="G62" s="321"/>
      <c r="H62" s="322"/>
      <c r="I62" s="340"/>
      <c r="J62" s="328"/>
      <c r="K62" s="322"/>
      <c r="L62" s="326"/>
      <c r="M62" s="317"/>
    </row>
    <row r="63" spans="1:13" s="188" customFormat="1" ht="36">
      <c r="A63" s="318"/>
      <c r="B63" s="333"/>
      <c r="C63" s="338"/>
      <c r="D63" s="321"/>
      <c r="E63" s="322"/>
      <c r="F63" s="323"/>
      <c r="G63" s="321"/>
      <c r="H63" s="323"/>
      <c r="I63" s="330"/>
      <c r="J63" s="323"/>
      <c r="K63" s="322"/>
      <c r="L63" s="331"/>
      <c r="M63" s="317"/>
    </row>
    <row r="64" spans="1:13" s="188" customFormat="1" ht="36">
      <c r="A64" s="318"/>
      <c r="B64" s="333"/>
      <c r="C64" s="338"/>
      <c r="D64" s="321"/>
      <c r="E64" s="322"/>
      <c r="F64" s="323"/>
      <c r="G64" s="321"/>
      <c r="H64" s="323"/>
      <c r="I64" s="330"/>
      <c r="J64" s="323"/>
      <c r="K64" s="322"/>
      <c r="L64" s="331"/>
      <c r="M64" s="317"/>
    </row>
    <row r="65" spans="1:13" s="188" customFormat="1" ht="36">
      <c r="A65" s="318"/>
      <c r="B65" s="333"/>
      <c r="C65" s="338"/>
      <c r="D65" s="321"/>
      <c r="E65" s="322"/>
      <c r="F65" s="323"/>
      <c r="G65" s="321"/>
      <c r="H65" s="323"/>
      <c r="I65" s="330"/>
      <c r="J65" s="323"/>
      <c r="K65" s="322"/>
      <c r="L65" s="331"/>
      <c r="M65" s="317"/>
    </row>
    <row r="66" spans="1:13" s="188" customFormat="1" ht="36">
      <c r="A66" s="318"/>
      <c r="B66" s="333"/>
      <c r="C66" s="338"/>
      <c r="D66" s="321"/>
      <c r="E66" s="322"/>
      <c r="F66" s="323"/>
      <c r="G66" s="321"/>
      <c r="H66" s="323"/>
      <c r="I66" s="330"/>
      <c r="J66" s="323"/>
      <c r="K66" s="322"/>
      <c r="L66" s="331"/>
      <c r="M66" s="317"/>
    </row>
    <row r="67" spans="1:13" s="188" customFormat="1" ht="36">
      <c r="A67" s="343"/>
      <c r="B67" s="344"/>
      <c r="C67" s="345"/>
      <c r="D67" s="346"/>
      <c r="E67" s="329"/>
      <c r="F67" s="337"/>
      <c r="G67" s="324"/>
      <c r="H67" s="323"/>
      <c r="I67" s="347"/>
      <c r="J67" s="323"/>
      <c r="K67" s="322"/>
      <c r="L67" s="326"/>
      <c r="M67" s="317"/>
    </row>
    <row r="68" spans="1:13" ht="21">
      <c r="A68" s="343"/>
      <c r="B68" s="344"/>
      <c r="C68" s="345"/>
      <c r="D68" s="346"/>
      <c r="E68" s="329"/>
      <c r="F68" s="337"/>
      <c r="G68" s="324"/>
      <c r="H68" s="323"/>
      <c r="I68" s="347"/>
      <c r="J68" s="323"/>
      <c r="K68" s="322"/>
      <c r="L68" s="326"/>
      <c r="M68" s="348"/>
    </row>
    <row r="69" spans="1:13" ht="21">
      <c r="A69" s="343"/>
      <c r="B69" s="344"/>
      <c r="C69" s="345"/>
      <c r="D69" s="346"/>
      <c r="E69" s="329"/>
      <c r="F69" s="337"/>
      <c r="G69" s="324"/>
      <c r="H69" s="323"/>
      <c r="I69" s="347"/>
      <c r="J69" s="323"/>
      <c r="K69" s="322"/>
      <c r="L69" s="326"/>
      <c r="M69" s="348"/>
    </row>
    <row r="70" spans="1:13" ht="21">
      <c r="A70" s="343"/>
      <c r="B70" s="349"/>
      <c r="C70" s="349"/>
      <c r="D70" s="346"/>
      <c r="E70" s="329"/>
      <c r="F70" s="337"/>
      <c r="G70" s="324"/>
      <c r="H70" s="323"/>
      <c r="I70" s="347"/>
      <c r="J70" s="323"/>
      <c r="K70" s="322"/>
      <c r="L70" s="326"/>
      <c r="M70" s="348"/>
    </row>
    <row r="71" spans="1:13" ht="21">
      <c r="A71" s="318"/>
      <c r="B71" s="333"/>
      <c r="C71" s="338"/>
      <c r="D71" s="321"/>
      <c r="E71" s="322"/>
      <c r="F71" s="323"/>
      <c r="G71" s="321"/>
      <c r="H71" s="323"/>
      <c r="I71" s="330"/>
      <c r="J71" s="323"/>
      <c r="K71" s="323"/>
      <c r="L71" s="331"/>
      <c r="M71" s="348"/>
    </row>
    <row r="72" spans="1:13" ht="21">
      <c r="A72" s="318"/>
      <c r="B72" s="333"/>
      <c r="C72" s="338"/>
      <c r="D72" s="321"/>
      <c r="E72" s="322"/>
      <c r="F72" s="323"/>
      <c r="G72" s="321"/>
      <c r="H72" s="323"/>
      <c r="I72" s="330"/>
      <c r="J72" s="323"/>
      <c r="K72" s="323"/>
      <c r="L72" s="331"/>
      <c r="M72" s="348"/>
    </row>
    <row r="73" spans="1:13" ht="21">
      <c r="A73" s="318"/>
      <c r="B73" s="333"/>
      <c r="C73" s="338"/>
      <c r="D73" s="321"/>
      <c r="E73" s="322"/>
      <c r="F73" s="323"/>
      <c r="G73" s="321"/>
      <c r="H73" s="323"/>
      <c r="I73" s="330"/>
      <c r="J73" s="323"/>
      <c r="K73" s="323"/>
      <c r="L73" s="331"/>
      <c r="M73" s="348"/>
    </row>
    <row r="74" spans="1:13" ht="21">
      <c r="A74" s="318"/>
      <c r="B74" s="333"/>
      <c r="C74" s="338"/>
      <c r="D74" s="321"/>
      <c r="E74" s="322"/>
      <c r="F74" s="323"/>
      <c r="G74" s="321"/>
      <c r="H74" s="323"/>
      <c r="I74" s="330"/>
      <c r="J74" s="323"/>
      <c r="K74" s="323"/>
      <c r="L74" s="331"/>
      <c r="M74" s="348"/>
    </row>
    <row r="75" spans="1:13" ht="21">
      <c r="A75" s="318"/>
      <c r="B75" s="333"/>
      <c r="C75" s="338"/>
      <c r="D75" s="321"/>
      <c r="E75" s="322"/>
      <c r="F75" s="323"/>
      <c r="G75" s="321"/>
      <c r="H75" s="328"/>
      <c r="I75" s="330"/>
      <c r="J75" s="323"/>
      <c r="K75" s="322"/>
      <c r="L75" s="331"/>
      <c r="M75" s="348"/>
    </row>
    <row r="76" spans="1:13" ht="21">
      <c r="A76" s="318"/>
      <c r="B76" s="333"/>
      <c r="C76" s="338"/>
      <c r="D76" s="321"/>
      <c r="E76" s="322"/>
      <c r="F76" s="323"/>
      <c r="G76" s="321"/>
      <c r="H76" s="322"/>
      <c r="I76" s="322"/>
      <c r="J76" s="322"/>
      <c r="K76" s="322"/>
      <c r="L76" s="331"/>
      <c r="M76" s="348"/>
    </row>
    <row r="77" spans="1:13" ht="21">
      <c r="A77" s="318"/>
      <c r="B77" s="333"/>
      <c r="C77" s="338"/>
      <c r="D77" s="321"/>
      <c r="E77" s="322"/>
      <c r="F77" s="323"/>
      <c r="G77" s="321"/>
      <c r="H77" s="322"/>
      <c r="I77" s="322"/>
      <c r="J77" s="322"/>
      <c r="K77" s="322"/>
      <c r="L77" s="331"/>
      <c r="M77" s="348"/>
    </row>
    <row r="78" spans="1:13" ht="21">
      <c r="A78" s="318"/>
      <c r="B78" s="333"/>
      <c r="C78" s="338"/>
      <c r="D78" s="321"/>
      <c r="E78" s="322"/>
      <c r="F78" s="323"/>
      <c r="G78" s="321"/>
      <c r="H78" s="322"/>
      <c r="I78" s="322"/>
      <c r="J78" s="322"/>
      <c r="K78" s="322"/>
      <c r="L78" s="331"/>
      <c r="M78" s="348"/>
    </row>
    <row r="79" spans="1:13" ht="21">
      <c r="A79" s="318"/>
      <c r="B79" s="333"/>
      <c r="C79" s="338"/>
      <c r="D79" s="321"/>
      <c r="E79" s="322"/>
      <c r="F79" s="323"/>
      <c r="G79" s="321"/>
      <c r="H79" s="322"/>
      <c r="I79" s="322"/>
      <c r="J79" s="322"/>
      <c r="K79" s="322"/>
      <c r="L79" s="331"/>
      <c r="M79" s="348"/>
    </row>
    <row r="80" spans="1:13" ht="21">
      <c r="A80" s="318"/>
      <c r="B80" s="333"/>
      <c r="C80" s="338"/>
      <c r="D80" s="321"/>
      <c r="E80" s="322"/>
      <c r="F80" s="323"/>
      <c r="G80" s="350"/>
      <c r="H80" s="322"/>
      <c r="I80" s="322"/>
      <c r="J80" s="322"/>
      <c r="K80" s="322"/>
      <c r="L80" s="331"/>
      <c r="M80" s="348"/>
    </row>
    <row r="81" spans="1:13">
      <c r="A81" s="351"/>
      <c r="B81" s="352"/>
      <c r="C81" s="353"/>
      <c r="D81" s="354"/>
      <c r="E81" s="355"/>
      <c r="F81" s="356"/>
      <c r="G81" s="357"/>
      <c r="H81" s="358"/>
      <c r="I81" s="359"/>
      <c r="J81" s="358"/>
      <c r="K81" s="360"/>
      <c r="L81" s="361"/>
      <c r="M81" s="348"/>
    </row>
    <row r="82" spans="1:13">
      <c r="A82" s="351"/>
      <c r="B82" s="352"/>
      <c r="C82" s="353"/>
      <c r="D82" s="354"/>
      <c r="E82" s="355"/>
      <c r="F82" s="356"/>
      <c r="G82" s="357"/>
      <c r="H82" s="358"/>
      <c r="I82" s="359"/>
      <c r="J82" s="358"/>
      <c r="K82" s="360"/>
      <c r="L82" s="361"/>
      <c r="M82" s="348"/>
    </row>
    <row r="83" spans="1:13">
      <c r="A83" s="351"/>
      <c r="B83" s="352"/>
      <c r="C83" s="353"/>
      <c r="D83" s="354"/>
      <c r="E83" s="355"/>
      <c r="F83" s="356"/>
      <c r="G83" s="357"/>
      <c r="H83" s="358"/>
      <c r="I83" s="359"/>
      <c r="J83" s="358"/>
      <c r="K83" s="360"/>
      <c r="L83" s="361"/>
      <c r="M83" s="348"/>
    </row>
    <row r="84" spans="1:13">
      <c r="A84" s="351"/>
      <c r="B84" s="352"/>
      <c r="C84" s="353"/>
      <c r="D84" s="354"/>
      <c r="E84" s="355"/>
      <c r="F84" s="356"/>
      <c r="G84" s="357"/>
      <c r="H84" s="358"/>
      <c r="I84" s="359"/>
      <c r="J84" s="358"/>
      <c r="K84" s="360"/>
      <c r="L84" s="361"/>
      <c r="M84" s="348"/>
    </row>
    <row r="85" spans="1:13">
      <c r="A85" s="351"/>
      <c r="B85" s="352"/>
      <c r="C85" s="353"/>
      <c r="D85" s="354"/>
      <c r="E85" s="355"/>
      <c r="F85" s="356"/>
      <c r="G85" s="357"/>
      <c r="H85" s="358"/>
      <c r="I85" s="359"/>
      <c r="J85" s="358"/>
      <c r="K85" s="360"/>
      <c r="L85" s="361"/>
      <c r="M85" s="348"/>
    </row>
    <row r="86" spans="1:13">
      <c r="A86" s="351"/>
      <c r="B86" s="352"/>
      <c r="C86" s="353"/>
      <c r="D86" s="354"/>
      <c r="E86" s="355"/>
      <c r="F86" s="356"/>
      <c r="G86" s="357"/>
      <c r="H86" s="358"/>
      <c r="I86" s="359"/>
      <c r="J86" s="358"/>
      <c r="K86" s="360"/>
      <c r="L86" s="361"/>
      <c r="M86" s="348"/>
    </row>
    <row r="87" spans="1:13">
      <c r="A87" s="351"/>
      <c r="B87" s="352"/>
      <c r="C87" s="353"/>
      <c r="D87" s="354"/>
      <c r="E87" s="355"/>
      <c r="F87" s="356"/>
      <c r="G87" s="357"/>
      <c r="H87" s="358"/>
      <c r="I87" s="359"/>
      <c r="J87" s="358"/>
      <c r="K87" s="360"/>
      <c r="L87" s="361"/>
      <c r="M87" s="348"/>
    </row>
    <row r="88" spans="1:13">
      <c r="A88" s="351"/>
      <c r="B88" s="352"/>
      <c r="C88" s="353"/>
      <c r="D88" s="354"/>
      <c r="E88" s="355"/>
      <c r="F88" s="356"/>
      <c r="G88" s="357"/>
      <c r="H88" s="358"/>
      <c r="I88" s="359"/>
      <c r="J88" s="358"/>
      <c r="K88" s="360"/>
      <c r="L88" s="361"/>
      <c r="M88" s="348"/>
    </row>
  </sheetData>
  <mergeCells count="18">
    <mergeCell ref="A34:A35"/>
    <mergeCell ref="B34:B35"/>
    <mergeCell ref="C34:C35"/>
    <mergeCell ref="D34:D35"/>
    <mergeCell ref="E34:E35"/>
    <mergeCell ref="L32:L33"/>
    <mergeCell ref="A1:L1"/>
    <mergeCell ref="A2:L2"/>
    <mergeCell ref="A3:L3"/>
    <mergeCell ref="A4:L4"/>
    <mergeCell ref="F5:G5"/>
    <mergeCell ref="H5:I5"/>
    <mergeCell ref="K5:L5"/>
    <mergeCell ref="B32:B33"/>
    <mergeCell ref="H32:H33"/>
    <mergeCell ref="I32:I33"/>
    <mergeCell ref="J32:J33"/>
    <mergeCell ref="K32:K33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="64" zoomScaleNormal="64" workbookViewId="0">
      <pane ySplit="5" topLeftCell="A6" activePane="bottomLeft" state="frozen"/>
      <selection activeCell="L1" sqref="L1"/>
      <selection pane="bottomLeft" activeCell="M8" sqref="M8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5.5703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4257812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101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6" ht="33" customHeight="1" thickBot="1">
      <c r="A1" s="406" t="s">
        <v>46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26" ht="66" customHeight="1" thickBot="1">
      <c r="A2" s="407" t="s">
        <v>126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9"/>
    </row>
    <row r="3" spans="1:26" ht="26.25" customHeight="1">
      <c r="A3" s="410" t="s">
        <v>0</v>
      </c>
      <c r="B3" s="412" t="s">
        <v>1</v>
      </c>
      <c r="C3" s="412" t="s">
        <v>16</v>
      </c>
      <c r="D3" s="413" t="s">
        <v>2</v>
      </c>
      <c r="E3" s="415" t="s">
        <v>3</v>
      </c>
      <c r="F3" s="415" t="s">
        <v>4</v>
      </c>
      <c r="G3" s="415" t="s">
        <v>5</v>
      </c>
      <c r="H3" s="417" t="s">
        <v>6</v>
      </c>
      <c r="I3" s="421" t="s">
        <v>8</v>
      </c>
      <c r="J3" s="422"/>
      <c r="K3" s="422"/>
      <c r="L3" s="422"/>
      <c r="M3" s="422"/>
      <c r="N3" s="422"/>
      <c r="O3" s="422"/>
      <c r="P3" s="423"/>
      <c r="Q3" s="424" t="s">
        <v>9</v>
      </c>
      <c r="R3" s="425"/>
      <c r="S3" s="425"/>
      <c r="T3" s="426"/>
      <c r="U3" s="427" t="s">
        <v>11</v>
      </c>
      <c r="V3" s="428"/>
      <c r="W3" s="428"/>
      <c r="X3" s="428"/>
      <c r="Y3" s="429"/>
    </row>
    <row r="4" spans="1:26" s="3" customFormat="1" ht="24" customHeight="1">
      <c r="A4" s="411"/>
      <c r="B4" s="405"/>
      <c r="C4" s="405"/>
      <c r="D4" s="414"/>
      <c r="E4" s="416"/>
      <c r="F4" s="416"/>
      <c r="G4" s="416"/>
      <c r="H4" s="418"/>
      <c r="I4" s="402" t="s">
        <v>17</v>
      </c>
      <c r="J4" s="404" t="s">
        <v>18</v>
      </c>
      <c r="K4" s="404" t="s">
        <v>12</v>
      </c>
      <c r="L4" s="404" t="s">
        <v>13</v>
      </c>
      <c r="M4" s="404" t="s">
        <v>14</v>
      </c>
      <c r="N4" s="404" t="s">
        <v>7</v>
      </c>
      <c r="O4" s="404" t="s">
        <v>19</v>
      </c>
      <c r="P4" s="400" t="s">
        <v>15</v>
      </c>
      <c r="Q4" s="402" t="s">
        <v>29</v>
      </c>
      <c r="R4" s="404" t="s">
        <v>20</v>
      </c>
      <c r="S4" s="404" t="s">
        <v>22</v>
      </c>
      <c r="T4" s="400" t="s">
        <v>21</v>
      </c>
      <c r="U4" s="402" t="s">
        <v>23</v>
      </c>
      <c r="V4" s="398" t="s">
        <v>10</v>
      </c>
      <c r="W4" s="399"/>
      <c r="X4" s="419" t="s">
        <v>38</v>
      </c>
      <c r="Y4" s="420"/>
    </row>
    <row r="5" spans="1:26" s="3" customFormat="1" ht="168">
      <c r="A5" s="411"/>
      <c r="B5" s="405"/>
      <c r="C5" s="405"/>
      <c r="D5" s="414"/>
      <c r="E5" s="416"/>
      <c r="F5" s="416"/>
      <c r="G5" s="416"/>
      <c r="H5" s="418"/>
      <c r="I5" s="411"/>
      <c r="J5" s="405"/>
      <c r="K5" s="405"/>
      <c r="L5" s="405"/>
      <c r="M5" s="405"/>
      <c r="N5" s="405"/>
      <c r="O5" s="405"/>
      <c r="P5" s="401"/>
      <c r="Q5" s="403"/>
      <c r="R5" s="405"/>
      <c r="S5" s="405"/>
      <c r="T5" s="401"/>
      <c r="U5" s="403"/>
      <c r="V5" s="123" t="s">
        <v>27</v>
      </c>
      <c r="W5" s="86" t="s">
        <v>30</v>
      </c>
      <c r="X5" s="85" t="s">
        <v>44</v>
      </c>
      <c r="Y5" s="57" t="s">
        <v>45</v>
      </c>
      <c r="Z5" s="9"/>
    </row>
    <row r="6" spans="1:26" s="3" customFormat="1" ht="32.25" customHeight="1">
      <c r="A6" s="80"/>
      <c r="B6" s="102"/>
      <c r="C6" s="96"/>
      <c r="D6" s="58"/>
      <c r="E6" s="59"/>
      <c r="F6" s="59"/>
      <c r="G6" s="59"/>
      <c r="H6" s="79"/>
      <c r="I6" s="80"/>
      <c r="J6" s="78"/>
      <c r="K6" s="78"/>
      <c r="L6" s="78"/>
      <c r="M6" s="78"/>
      <c r="N6" s="78"/>
      <c r="O6" s="78"/>
      <c r="P6" s="81"/>
      <c r="Q6" s="82"/>
      <c r="R6" s="78"/>
      <c r="S6" s="78"/>
      <c r="T6" s="92"/>
      <c r="U6" s="82"/>
      <c r="V6" s="100"/>
      <c r="W6" s="78"/>
      <c r="X6" s="78"/>
      <c r="Y6" s="81"/>
      <c r="Z6" s="9"/>
    </row>
    <row r="7" spans="1:26" s="3" customFormat="1">
      <c r="A7" s="22"/>
      <c r="B7" s="89"/>
      <c r="C7" s="77"/>
      <c r="D7" s="25"/>
      <c r="E7" s="26"/>
      <c r="F7" s="26"/>
      <c r="G7" s="26"/>
      <c r="H7" s="70"/>
      <c r="I7" s="66"/>
      <c r="J7" s="114"/>
      <c r="K7" s="64"/>
      <c r="L7" s="64"/>
      <c r="M7" s="64"/>
      <c r="N7" s="29"/>
      <c r="O7" s="60"/>
      <c r="P7" s="62"/>
      <c r="Q7" s="90"/>
      <c r="R7" s="124"/>
      <c r="S7" s="68"/>
      <c r="T7" s="84"/>
      <c r="U7" s="99"/>
      <c r="V7" s="105"/>
      <c r="W7" s="24"/>
      <c r="X7" s="91"/>
      <c r="Y7" s="76"/>
    </row>
    <row r="8" spans="1:26" s="3" customFormat="1">
      <c r="A8" s="22"/>
      <c r="B8" s="89"/>
      <c r="C8" s="77"/>
      <c r="D8" s="25"/>
      <c r="E8" s="26"/>
      <c r="F8" s="26"/>
      <c r="G8" s="26"/>
      <c r="H8" s="70"/>
      <c r="I8" s="66"/>
      <c r="J8" s="88"/>
      <c r="K8" s="64"/>
      <c r="L8" s="64"/>
      <c r="M8" s="64"/>
      <c r="N8" s="29"/>
      <c r="O8" s="60"/>
      <c r="P8" s="62"/>
      <c r="Q8" s="95"/>
      <c r="R8" s="97"/>
      <c r="S8" s="68"/>
      <c r="T8" s="84"/>
      <c r="U8" s="99"/>
      <c r="V8" s="105"/>
      <c r="W8" s="24"/>
      <c r="X8" s="91"/>
      <c r="Y8" s="76"/>
    </row>
    <row r="9" spans="1:26" s="3" customFormat="1">
      <c r="A9" s="22"/>
      <c r="B9" s="89"/>
      <c r="C9" s="77"/>
      <c r="D9" s="25"/>
      <c r="E9" s="26"/>
      <c r="F9" s="26"/>
      <c r="G9" s="26"/>
      <c r="H9" s="70"/>
      <c r="I9" s="66"/>
      <c r="J9" s="88"/>
      <c r="K9" s="64"/>
      <c r="L9" s="64"/>
      <c r="M9" s="64"/>
      <c r="N9" s="29"/>
      <c r="O9" s="60"/>
      <c r="P9" s="62"/>
      <c r="Q9" s="95"/>
      <c r="R9" s="97"/>
      <c r="S9" s="68"/>
      <c r="T9" s="84"/>
      <c r="U9" s="99"/>
      <c r="V9" s="105"/>
      <c r="W9" s="24"/>
      <c r="X9" s="91"/>
      <c r="Y9" s="76"/>
    </row>
    <row r="10" spans="1:26" s="3" customFormat="1">
      <c r="A10" s="22"/>
      <c r="B10" s="89"/>
      <c r="C10" s="77"/>
      <c r="D10" s="25"/>
      <c r="E10" s="26"/>
      <c r="F10" s="26"/>
      <c r="G10" s="26"/>
      <c r="H10" s="70"/>
      <c r="I10" s="66"/>
      <c r="J10" s="88"/>
      <c r="K10" s="64"/>
      <c r="L10" s="64"/>
      <c r="M10" s="64"/>
      <c r="N10" s="29"/>
      <c r="O10" s="60"/>
      <c r="P10" s="62"/>
      <c r="Q10" s="95"/>
      <c r="R10" s="97"/>
      <c r="S10" s="68"/>
      <c r="T10" s="84"/>
      <c r="U10" s="99"/>
      <c r="V10" s="105"/>
      <c r="W10" s="24"/>
      <c r="X10" s="91"/>
      <c r="Y10" s="76"/>
    </row>
    <row r="11" spans="1:26" s="3" customFormat="1">
      <c r="A11" s="22"/>
      <c r="B11" s="89"/>
      <c r="C11" s="77"/>
      <c r="D11" s="25"/>
      <c r="E11" s="26"/>
      <c r="F11" s="26"/>
      <c r="G11" s="26"/>
      <c r="H11" s="70"/>
      <c r="I11" s="66"/>
      <c r="J11" s="88"/>
      <c r="K11" s="64"/>
      <c r="L11" s="64"/>
      <c r="M11" s="64"/>
      <c r="N11" s="29"/>
      <c r="O11" s="60"/>
      <c r="P11" s="62"/>
      <c r="Q11" s="95"/>
      <c r="R11" s="97"/>
      <c r="S11" s="68"/>
      <c r="T11" s="84"/>
      <c r="U11" s="99"/>
      <c r="V11" s="105"/>
      <c r="W11" s="24"/>
      <c r="X11" s="91"/>
      <c r="Y11" s="76"/>
    </row>
    <row r="12" spans="1:26" s="3" customFormat="1">
      <c r="A12" s="22"/>
      <c r="B12" s="89"/>
      <c r="C12" s="77"/>
      <c r="D12" s="25"/>
      <c r="E12" s="26"/>
      <c r="F12" s="26"/>
      <c r="G12" s="26"/>
      <c r="H12" s="70"/>
      <c r="I12" s="66"/>
      <c r="J12" s="88"/>
      <c r="K12" s="64"/>
      <c r="L12" s="64"/>
      <c r="M12" s="64"/>
      <c r="N12" s="29"/>
      <c r="O12" s="60"/>
      <c r="P12" s="62"/>
      <c r="Q12" s="95"/>
      <c r="R12" s="97"/>
      <c r="S12" s="68"/>
      <c r="T12" s="84"/>
      <c r="U12" s="99"/>
      <c r="V12" s="105"/>
      <c r="W12" s="24"/>
      <c r="X12" s="91"/>
      <c r="Y12" s="76"/>
    </row>
    <row r="13" spans="1:26" s="3" customFormat="1">
      <c r="A13" s="22"/>
      <c r="B13" s="89"/>
      <c r="C13" s="77"/>
      <c r="D13" s="25"/>
      <c r="E13" s="26"/>
      <c r="F13" s="26"/>
      <c r="G13" s="26"/>
      <c r="H13" s="70"/>
      <c r="I13" s="66"/>
      <c r="J13" s="88"/>
      <c r="K13" s="64"/>
      <c r="L13" s="64"/>
      <c r="M13" s="64"/>
      <c r="N13" s="29"/>
      <c r="O13" s="60"/>
      <c r="P13" s="62"/>
      <c r="Q13" s="95"/>
      <c r="R13" s="97"/>
      <c r="S13" s="68"/>
      <c r="T13" s="84"/>
      <c r="U13" s="99"/>
      <c r="V13" s="105"/>
      <c r="W13" s="24"/>
      <c r="X13" s="91"/>
      <c r="Y13" s="76"/>
    </row>
    <row r="14" spans="1:26" s="3" customFormat="1">
      <c r="A14" s="22"/>
      <c r="B14" s="89"/>
      <c r="C14" s="77"/>
      <c r="D14" s="25"/>
      <c r="E14" s="26"/>
      <c r="F14" s="26"/>
      <c r="G14" s="26"/>
      <c r="H14" s="70"/>
      <c r="I14" s="66"/>
      <c r="J14" s="88"/>
      <c r="K14" s="64"/>
      <c r="L14" s="64"/>
      <c r="M14" s="64"/>
      <c r="N14" s="29"/>
      <c r="O14" s="60"/>
      <c r="P14" s="62"/>
      <c r="Q14" s="95"/>
      <c r="R14" s="97"/>
      <c r="S14" s="68"/>
      <c r="T14" s="84"/>
      <c r="U14" s="99"/>
      <c r="V14" s="105"/>
      <c r="W14" s="24"/>
      <c r="X14" s="91"/>
      <c r="Y14" s="76"/>
    </row>
    <row r="15" spans="1:26" s="3" customFormat="1">
      <c r="A15" s="22"/>
      <c r="B15" s="89"/>
      <c r="C15" s="77"/>
      <c r="D15" s="25"/>
      <c r="E15" s="26"/>
      <c r="F15" s="26"/>
      <c r="G15" s="26"/>
      <c r="H15" s="70"/>
      <c r="I15" s="66"/>
      <c r="J15" s="88"/>
      <c r="K15" s="64"/>
      <c r="L15" s="64"/>
      <c r="M15" s="64"/>
      <c r="N15" s="29"/>
      <c r="O15" s="60"/>
      <c r="P15" s="62"/>
      <c r="Q15" s="95"/>
      <c r="R15" s="97"/>
      <c r="S15" s="68"/>
      <c r="T15" s="84"/>
      <c r="U15" s="99"/>
      <c r="V15" s="105"/>
      <c r="W15" s="24"/>
      <c r="X15" s="91"/>
      <c r="Y15" s="76"/>
    </row>
    <row r="16" spans="1:26" s="3" customFormat="1">
      <c r="A16" s="22"/>
      <c r="B16" s="89"/>
      <c r="C16" s="77"/>
      <c r="D16" s="25"/>
      <c r="E16" s="26"/>
      <c r="F16" s="26"/>
      <c r="G16" s="26"/>
      <c r="H16" s="70"/>
      <c r="I16" s="66"/>
      <c r="J16" s="88"/>
      <c r="K16" s="64"/>
      <c r="L16" s="64"/>
      <c r="M16" s="64"/>
      <c r="N16" s="29"/>
      <c r="O16" s="60"/>
      <c r="P16" s="62"/>
      <c r="Q16" s="95"/>
      <c r="R16" s="97"/>
      <c r="S16" s="68"/>
      <c r="T16" s="84"/>
      <c r="U16" s="99"/>
      <c r="V16" s="105"/>
      <c r="W16" s="24"/>
      <c r="X16" s="91"/>
      <c r="Y16" s="76"/>
    </row>
    <row r="17" spans="1:25" s="3" customFormat="1">
      <c r="A17" s="22"/>
      <c r="B17" s="89"/>
      <c r="C17" s="77"/>
      <c r="D17" s="25"/>
      <c r="E17" s="26"/>
      <c r="F17" s="26"/>
      <c r="G17" s="26"/>
      <c r="H17" s="70"/>
      <c r="I17" s="66"/>
      <c r="J17" s="88"/>
      <c r="K17" s="64"/>
      <c r="L17" s="64"/>
      <c r="M17" s="64"/>
      <c r="N17" s="29"/>
      <c r="O17" s="60"/>
      <c r="P17" s="62"/>
      <c r="Q17" s="95"/>
      <c r="R17" s="97"/>
      <c r="S17" s="68"/>
      <c r="T17" s="84"/>
      <c r="U17" s="99"/>
      <c r="V17" s="105"/>
      <c r="W17" s="24"/>
      <c r="X17" s="91"/>
      <c r="Y17" s="76"/>
    </row>
    <row r="18" spans="1:25" s="3" customFormat="1">
      <c r="A18" s="22"/>
      <c r="B18" s="89"/>
      <c r="C18" s="77"/>
      <c r="D18" s="25"/>
      <c r="E18" s="26"/>
      <c r="F18" s="26"/>
      <c r="G18" s="26"/>
      <c r="H18" s="70"/>
      <c r="I18" s="66"/>
      <c r="J18" s="88"/>
      <c r="K18" s="64"/>
      <c r="L18" s="64"/>
      <c r="M18" s="64"/>
      <c r="N18" s="29"/>
      <c r="O18" s="60"/>
      <c r="P18" s="62"/>
      <c r="Q18" s="95"/>
      <c r="R18" s="97"/>
      <c r="S18" s="68"/>
      <c r="T18" s="84"/>
      <c r="U18" s="83"/>
      <c r="V18" s="106"/>
      <c r="W18" s="24"/>
      <c r="X18" s="91"/>
      <c r="Y18" s="76"/>
    </row>
    <row r="19" spans="1:25" s="3" customFormat="1">
      <c r="A19" s="22"/>
      <c r="B19" s="89"/>
      <c r="C19" s="77"/>
      <c r="D19" s="25"/>
      <c r="E19" s="26"/>
      <c r="F19" s="26"/>
      <c r="G19" s="26"/>
      <c r="H19" s="70"/>
      <c r="I19" s="66"/>
      <c r="J19" s="88"/>
      <c r="K19" s="64"/>
      <c r="L19" s="64"/>
      <c r="M19" s="64"/>
      <c r="N19" s="29"/>
      <c r="O19" s="60"/>
      <c r="P19" s="62"/>
      <c r="Q19" s="95"/>
      <c r="R19" s="97"/>
      <c r="S19" s="68"/>
      <c r="T19" s="84"/>
      <c r="U19" s="107"/>
      <c r="V19" s="106"/>
      <c r="W19" s="24"/>
      <c r="X19" s="91"/>
      <c r="Y19" s="76"/>
    </row>
    <row r="20" spans="1:25" s="3" customFormat="1">
      <c r="A20" s="22"/>
      <c r="B20" s="89"/>
      <c r="C20" s="77"/>
      <c r="D20" s="25"/>
      <c r="E20" s="26"/>
      <c r="F20" s="26"/>
      <c r="G20" s="26"/>
      <c r="H20" s="70"/>
      <c r="I20" s="66"/>
      <c r="J20" s="88"/>
      <c r="K20" s="64"/>
      <c r="L20" s="64"/>
      <c r="M20" s="64"/>
      <c r="N20" s="29"/>
      <c r="O20" s="60"/>
      <c r="P20" s="62"/>
      <c r="Q20" s="95"/>
      <c r="R20" s="97"/>
      <c r="S20" s="68"/>
      <c r="T20" s="84"/>
      <c r="U20" s="83"/>
      <c r="V20" s="51"/>
      <c r="W20" s="24"/>
      <c r="X20" s="91"/>
      <c r="Y20" s="76"/>
    </row>
    <row r="21" spans="1:25" s="3" customFormat="1">
      <c r="A21" s="22"/>
      <c r="B21" s="89"/>
      <c r="C21" s="77"/>
      <c r="D21" s="25"/>
      <c r="E21" s="26"/>
      <c r="F21" s="26"/>
      <c r="G21" s="26"/>
      <c r="H21" s="70"/>
      <c r="I21" s="66"/>
      <c r="J21" s="88"/>
      <c r="K21" s="64"/>
      <c r="L21" s="64"/>
      <c r="M21" s="64"/>
      <c r="N21" s="29"/>
      <c r="O21" s="60"/>
      <c r="P21" s="62"/>
      <c r="Q21" s="95"/>
      <c r="R21" s="97"/>
      <c r="S21" s="68"/>
      <c r="T21" s="84"/>
      <c r="U21" s="83"/>
      <c r="V21" s="104"/>
      <c r="W21" s="24"/>
      <c r="X21" s="91"/>
      <c r="Y21" s="76"/>
    </row>
    <row r="22" spans="1:25" s="3" customFormat="1">
      <c r="A22" s="22"/>
      <c r="B22" s="89"/>
      <c r="C22" s="77"/>
      <c r="D22" s="25"/>
      <c r="E22" s="26"/>
      <c r="F22" s="26"/>
      <c r="G22" s="26"/>
      <c r="H22" s="70"/>
      <c r="I22" s="66"/>
      <c r="J22" s="88"/>
      <c r="K22" s="64"/>
      <c r="L22" s="64"/>
      <c r="M22" s="64"/>
      <c r="N22" s="29"/>
      <c r="O22" s="60"/>
      <c r="P22" s="62"/>
      <c r="Q22" s="95"/>
      <c r="R22" s="97"/>
      <c r="S22" s="68"/>
      <c r="T22" s="84"/>
      <c r="U22" s="99"/>
      <c r="V22" s="105"/>
      <c r="W22" s="24"/>
      <c r="X22" s="91"/>
      <c r="Y22" s="76"/>
    </row>
    <row r="23" spans="1:25" s="3" customFormat="1">
      <c r="A23" s="22"/>
      <c r="B23" s="54"/>
      <c r="C23" s="55"/>
      <c r="D23" s="25"/>
      <c r="E23" s="26"/>
      <c r="F23" s="26"/>
      <c r="G23" s="26"/>
      <c r="H23" s="27"/>
      <c r="I23" s="93"/>
      <c r="J23" s="63"/>
      <c r="K23" s="64"/>
      <c r="L23" s="64"/>
      <c r="M23" s="64"/>
      <c r="N23" s="63"/>
      <c r="O23" s="64"/>
      <c r="P23" s="65"/>
      <c r="Q23" s="32"/>
      <c r="R23" s="67"/>
      <c r="S23" s="68"/>
      <c r="T23" s="98"/>
      <c r="U23" s="108"/>
      <c r="V23" s="109"/>
      <c r="W23" s="24"/>
      <c r="X23" s="46"/>
      <c r="Y23" s="76"/>
    </row>
    <row r="24" spans="1:25" s="3" customFormat="1">
      <c r="A24" s="22"/>
      <c r="B24" s="54"/>
      <c r="C24" s="55"/>
      <c r="D24" s="25"/>
      <c r="E24" s="26"/>
      <c r="F24" s="26"/>
      <c r="G24" s="26"/>
      <c r="H24" s="27"/>
      <c r="I24" s="93"/>
      <c r="J24" s="63"/>
      <c r="K24" s="64"/>
      <c r="L24" s="64"/>
      <c r="M24" s="64"/>
      <c r="N24" s="63"/>
      <c r="O24" s="64"/>
      <c r="P24" s="65"/>
      <c r="Q24" s="73"/>
      <c r="R24" s="67"/>
      <c r="S24" s="68"/>
      <c r="T24" s="98"/>
      <c r="U24" s="108"/>
      <c r="V24" s="109"/>
      <c r="W24" s="24"/>
      <c r="X24" s="46"/>
      <c r="Y24" s="76"/>
    </row>
    <row r="25" spans="1:25" s="3" customFormat="1">
      <c r="A25" s="22"/>
      <c r="B25" s="54"/>
      <c r="C25" s="55"/>
      <c r="D25" s="25"/>
      <c r="E25" s="26"/>
      <c r="F25" s="26"/>
      <c r="G25" s="26"/>
      <c r="H25" s="27"/>
      <c r="I25" s="93"/>
      <c r="J25" s="63"/>
      <c r="K25" s="64"/>
      <c r="L25" s="64"/>
      <c r="M25" s="64"/>
      <c r="N25" s="63"/>
      <c r="O25" s="64"/>
      <c r="P25" s="65"/>
      <c r="Q25" s="73"/>
      <c r="R25" s="67"/>
      <c r="S25" s="68"/>
      <c r="T25" s="98"/>
      <c r="U25" s="108"/>
      <c r="V25" s="109"/>
      <c r="W25" s="24"/>
      <c r="X25" s="46"/>
      <c r="Y25" s="76"/>
    </row>
    <row r="26" spans="1:25" s="3" customFormat="1">
      <c r="A26" s="22"/>
      <c r="B26" s="54"/>
      <c r="C26" s="55"/>
      <c r="D26" s="25"/>
      <c r="E26" s="26"/>
      <c r="F26" s="26"/>
      <c r="G26" s="26"/>
      <c r="H26" s="27"/>
      <c r="I26" s="93"/>
      <c r="J26" s="63"/>
      <c r="K26" s="64"/>
      <c r="L26" s="64"/>
      <c r="M26" s="64"/>
      <c r="N26" s="63"/>
      <c r="O26" s="64"/>
      <c r="P26" s="65"/>
      <c r="Q26" s="73"/>
      <c r="R26" s="67"/>
      <c r="S26" s="68"/>
      <c r="T26" s="98"/>
      <c r="U26" s="108"/>
      <c r="V26" s="109"/>
      <c r="W26" s="24"/>
      <c r="X26" s="46"/>
      <c r="Y26" s="76"/>
    </row>
    <row r="27" spans="1:25" s="3" customFormat="1">
      <c r="A27" s="22"/>
      <c r="B27" s="54"/>
      <c r="C27" s="55"/>
      <c r="D27" s="25"/>
      <c r="E27" s="26"/>
      <c r="F27" s="26"/>
      <c r="G27" s="26"/>
      <c r="H27" s="27"/>
      <c r="I27" s="93"/>
      <c r="J27" s="63"/>
      <c r="K27" s="64"/>
      <c r="L27" s="64"/>
      <c r="M27" s="64"/>
      <c r="N27" s="63"/>
      <c r="O27" s="64"/>
      <c r="P27" s="65"/>
      <c r="Q27" s="73"/>
      <c r="R27" s="67"/>
      <c r="S27" s="68"/>
      <c r="T27" s="98"/>
      <c r="U27" s="108"/>
      <c r="V27" s="109"/>
      <c r="W27" s="24"/>
      <c r="X27" s="46"/>
      <c r="Y27" s="76"/>
    </row>
    <row r="28" spans="1:25" s="3" customFormat="1">
      <c r="A28" s="22"/>
      <c r="B28" s="54"/>
      <c r="C28" s="55"/>
      <c r="D28" s="25"/>
      <c r="E28" s="26"/>
      <c r="F28" s="26"/>
      <c r="G28" s="26"/>
      <c r="H28" s="27"/>
      <c r="I28" s="93"/>
      <c r="J28" s="63"/>
      <c r="K28" s="64"/>
      <c r="L28" s="64"/>
      <c r="M28" s="64"/>
      <c r="N28" s="63"/>
      <c r="O28" s="64"/>
      <c r="P28" s="65"/>
      <c r="Q28" s="73"/>
      <c r="R28" s="67"/>
      <c r="S28" s="68"/>
      <c r="T28" s="98"/>
      <c r="U28" s="108"/>
      <c r="V28" s="109"/>
      <c r="W28" s="24"/>
      <c r="X28" s="46"/>
      <c r="Y28" s="76"/>
    </row>
    <row r="29" spans="1:25" s="3" customFormat="1">
      <c r="A29" s="22"/>
      <c r="B29" s="54"/>
      <c r="C29" s="55"/>
      <c r="D29" s="25"/>
      <c r="E29" s="26"/>
      <c r="F29" s="26"/>
      <c r="G29" s="26"/>
      <c r="H29" s="27"/>
      <c r="I29" s="93"/>
      <c r="J29" s="63"/>
      <c r="K29" s="64"/>
      <c r="L29" s="64"/>
      <c r="M29" s="64"/>
      <c r="N29" s="63"/>
      <c r="O29" s="64"/>
      <c r="P29" s="65"/>
      <c r="Q29" s="73"/>
      <c r="R29" s="67"/>
      <c r="S29" s="68"/>
      <c r="T29" s="98"/>
      <c r="U29" s="108"/>
      <c r="V29" s="109"/>
      <c r="W29" s="24"/>
      <c r="X29" s="46"/>
      <c r="Y29" s="76"/>
    </row>
    <row r="30" spans="1:25" s="3" customFormat="1">
      <c r="A30" s="22"/>
      <c r="B30" s="54"/>
      <c r="C30" s="55"/>
      <c r="D30" s="25"/>
      <c r="E30" s="26"/>
      <c r="F30" s="26"/>
      <c r="G30" s="26"/>
      <c r="H30" s="27"/>
      <c r="I30" s="93"/>
      <c r="J30" s="63"/>
      <c r="K30" s="64"/>
      <c r="L30" s="64"/>
      <c r="M30" s="64"/>
      <c r="N30" s="63"/>
      <c r="O30" s="64"/>
      <c r="P30" s="65"/>
      <c r="Q30" s="73"/>
      <c r="R30" s="67"/>
      <c r="S30" s="68"/>
      <c r="T30" s="98"/>
      <c r="U30" s="108"/>
      <c r="V30" s="109"/>
      <c r="W30" s="24"/>
      <c r="X30" s="46"/>
      <c r="Y30" s="76"/>
    </row>
    <row r="31" spans="1:25" s="3" customFormat="1">
      <c r="A31" s="22"/>
      <c r="B31" s="54"/>
      <c r="C31" s="55"/>
      <c r="D31" s="25"/>
      <c r="E31" s="26"/>
      <c r="F31" s="26"/>
      <c r="G31" s="26"/>
      <c r="H31" s="27"/>
      <c r="I31" s="93"/>
      <c r="J31" s="63"/>
      <c r="K31" s="64"/>
      <c r="L31" s="64"/>
      <c r="M31" s="64"/>
      <c r="N31" s="63"/>
      <c r="O31" s="64"/>
      <c r="P31" s="65"/>
      <c r="Q31" s="73"/>
      <c r="R31" s="67"/>
      <c r="S31" s="68"/>
      <c r="T31" s="98"/>
      <c r="U31" s="108"/>
      <c r="V31" s="109"/>
      <c r="W31" s="24"/>
      <c r="X31" s="46"/>
      <c r="Y31" s="76"/>
    </row>
    <row r="32" spans="1:25" s="3" customFormat="1">
      <c r="A32" s="22"/>
      <c r="B32" s="54"/>
      <c r="C32" s="55"/>
      <c r="D32" s="25"/>
      <c r="E32" s="26"/>
      <c r="F32" s="26"/>
      <c r="G32" s="26"/>
      <c r="H32" s="27"/>
      <c r="I32" s="93"/>
      <c r="J32" s="63"/>
      <c r="K32" s="64"/>
      <c r="L32" s="64"/>
      <c r="M32" s="64"/>
      <c r="N32" s="63"/>
      <c r="O32" s="64"/>
      <c r="P32" s="65"/>
      <c r="Q32" s="73"/>
      <c r="R32" s="67"/>
      <c r="S32" s="68"/>
      <c r="T32" s="98"/>
      <c r="U32" s="108"/>
      <c r="V32" s="109"/>
      <c r="W32" s="24"/>
      <c r="X32" s="46"/>
      <c r="Y32" s="76"/>
    </row>
    <row r="33" spans="1:25" s="3" customFormat="1">
      <c r="A33" s="22"/>
      <c r="B33" s="54"/>
      <c r="C33" s="55"/>
      <c r="D33" s="25"/>
      <c r="E33" s="26"/>
      <c r="F33" s="26"/>
      <c r="G33" s="26"/>
      <c r="H33" s="27"/>
      <c r="I33" s="93"/>
      <c r="J33" s="63"/>
      <c r="K33" s="64"/>
      <c r="L33" s="64"/>
      <c r="M33" s="64"/>
      <c r="N33" s="63"/>
      <c r="O33" s="64"/>
      <c r="P33" s="65"/>
      <c r="Q33" s="73"/>
      <c r="R33" s="67"/>
      <c r="S33" s="68"/>
      <c r="T33" s="98"/>
      <c r="U33" s="108"/>
      <c r="V33" s="109"/>
      <c r="W33" s="24"/>
      <c r="X33" s="46"/>
      <c r="Y33" s="76"/>
    </row>
    <row r="34" spans="1:25" s="3" customFormat="1">
      <c r="A34" s="22"/>
      <c r="B34" s="54"/>
      <c r="C34" s="55"/>
      <c r="D34" s="25"/>
      <c r="E34" s="26"/>
      <c r="F34" s="26"/>
      <c r="G34" s="26"/>
      <c r="H34" s="27"/>
      <c r="I34" s="93"/>
      <c r="J34" s="63"/>
      <c r="K34" s="64"/>
      <c r="L34" s="64"/>
      <c r="M34" s="64"/>
      <c r="N34" s="63"/>
      <c r="O34" s="64"/>
      <c r="P34" s="65"/>
      <c r="Q34" s="73"/>
      <c r="R34" s="67"/>
      <c r="S34" s="68"/>
      <c r="T34" s="98"/>
      <c r="U34" s="108"/>
      <c r="V34" s="109"/>
      <c r="W34" s="24"/>
      <c r="X34" s="46"/>
      <c r="Y34" s="76"/>
    </row>
    <row r="35" spans="1:25" s="3" customFormat="1">
      <c r="A35" s="22"/>
      <c r="B35" s="54"/>
      <c r="C35" s="55"/>
      <c r="D35" s="25"/>
      <c r="E35" s="26"/>
      <c r="F35" s="26"/>
      <c r="G35" s="26"/>
      <c r="H35" s="27"/>
      <c r="I35" s="93"/>
      <c r="J35" s="63"/>
      <c r="K35" s="64"/>
      <c r="L35" s="64"/>
      <c r="M35" s="64"/>
      <c r="N35" s="63"/>
      <c r="O35" s="64"/>
      <c r="P35" s="65"/>
      <c r="Q35" s="73"/>
      <c r="R35" s="67"/>
      <c r="S35" s="68"/>
      <c r="T35" s="98"/>
      <c r="U35" s="108"/>
      <c r="V35" s="109"/>
      <c r="W35" s="24"/>
      <c r="X35" s="46"/>
      <c r="Y35" s="76"/>
    </row>
    <row r="36" spans="1:25" s="3" customFormat="1">
      <c r="A36" s="22"/>
      <c r="B36" s="54"/>
      <c r="C36" s="55"/>
      <c r="D36" s="25"/>
      <c r="E36" s="26"/>
      <c r="F36" s="26"/>
      <c r="G36" s="26"/>
      <c r="H36" s="27"/>
      <c r="I36" s="93"/>
      <c r="J36" s="63"/>
      <c r="K36" s="64"/>
      <c r="L36" s="64"/>
      <c r="M36" s="64"/>
      <c r="N36" s="63"/>
      <c r="O36" s="64"/>
      <c r="P36" s="65"/>
      <c r="Q36" s="73"/>
      <c r="R36" s="67"/>
      <c r="S36" s="68"/>
      <c r="T36" s="98"/>
      <c r="U36" s="108"/>
      <c r="V36" s="109"/>
      <c r="W36" s="24"/>
      <c r="X36" s="46"/>
      <c r="Y36" s="76"/>
    </row>
    <row r="37" spans="1:25" s="3" customFormat="1">
      <c r="A37" s="22"/>
      <c r="B37" s="54"/>
      <c r="C37" s="55"/>
      <c r="D37" s="25"/>
      <c r="E37" s="26"/>
      <c r="F37" s="26"/>
      <c r="G37" s="26"/>
      <c r="H37" s="27"/>
      <c r="I37" s="93"/>
      <c r="J37" s="63"/>
      <c r="K37" s="64"/>
      <c r="L37" s="64"/>
      <c r="M37" s="64"/>
      <c r="N37" s="63"/>
      <c r="O37" s="64"/>
      <c r="P37" s="65"/>
      <c r="Q37" s="73"/>
      <c r="R37" s="67"/>
      <c r="S37" s="68"/>
      <c r="T37" s="98"/>
      <c r="U37" s="108"/>
      <c r="V37" s="109"/>
      <c r="W37" s="24"/>
      <c r="X37" s="46"/>
      <c r="Y37" s="76"/>
    </row>
    <row r="38" spans="1:25" s="3" customFormat="1">
      <c r="A38" s="22"/>
      <c r="B38" s="54"/>
      <c r="C38" s="55"/>
      <c r="D38" s="25"/>
      <c r="E38" s="26"/>
      <c r="F38" s="26"/>
      <c r="G38" s="26"/>
      <c r="H38" s="94"/>
      <c r="I38" s="93"/>
      <c r="J38" s="63"/>
      <c r="K38" s="115"/>
      <c r="L38" s="64"/>
      <c r="M38" s="64"/>
      <c r="N38" s="63"/>
      <c r="O38" s="64"/>
      <c r="P38" s="65"/>
      <c r="Q38" s="73"/>
      <c r="R38" s="67"/>
      <c r="S38" s="68"/>
      <c r="T38" s="98"/>
      <c r="U38" s="108"/>
      <c r="V38" s="109"/>
      <c r="W38" s="24"/>
      <c r="X38" s="46"/>
      <c r="Y38" s="76"/>
    </row>
    <row r="39" spans="1:25">
      <c r="A39" s="22"/>
      <c r="B39" s="54"/>
      <c r="C39" s="55"/>
      <c r="D39" s="25"/>
      <c r="E39" s="26"/>
      <c r="F39" s="26"/>
      <c r="G39" s="26"/>
      <c r="H39" s="94"/>
      <c r="I39" s="93"/>
      <c r="J39" s="69"/>
      <c r="K39" s="93"/>
      <c r="L39" s="64"/>
      <c r="M39" s="64"/>
      <c r="N39" s="63"/>
      <c r="O39" s="64"/>
      <c r="P39" s="65"/>
      <c r="Q39" s="73"/>
      <c r="R39" s="69"/>
      <c r="S39" s="68"/>
      <c r="T39" s="98"/>
      <c r="U39" s="108"/>
      <c r="V39" s="110"/>
      <c r="W39" s="24"/>
      <c r="X39" s="46"/>
      <c r="Y39" s="76"/>
    </row>
    <row r="40" spans="1:25">
      <c r="A40" s="22"/>
      <c r="B40" s="56"/>
      <c r="C40" s="55"/>
      <c r="D40" s="25"/>
      <c r="E40" s="26"/>
      <c r="F40" s="26"/>
      <c r="G40" s="26"/>
      <c r="H40" s="94"/>
      <c r="I40" s="93"/>
      <c r="J40" s="63"/>
      <c r="K40" s="64"/>
      <c r="L40" s="64"/>
      <c r="M40" s="64"/>
      <c r="N40" s="63"/>
      <c r="O40" s="64"/>
      <c r="P40" s="65"/>
      <c r="Q40" s="73"/>
      <c r="R40" s="67"/>
      <c r="S40" s="68"/>
      <c r="T40" s="98"/>
      <c r="U40" s="108"/>
      <c r="V40" s="110"/>
      <c r="W40" s="24"/>
      <c r="X40" s="46"/>
      <c r="Y40" s="76"/>
    </row>
    <row r="41" spans="1:25">
      <c r="A41" s="22"/>
      <c r="B41" s="56"/>
      <c r="C41" s="55"/>
      <c r="D41" s="25"/>
      <c r="E41" s="26"/>
      <c r="F41" s="26"/>
      <c r="G41" s="26"/>
      <c r="H41" s="94"/>
      <c r="I41" s="93"/>
      <c r="J41" s="63"/>
      <c r="K41" s="64"/>
      <c r="L41" s="64"/>
      <c r="M41" s="64"/>
      <c r="N41" s="63"/>
      <c r="O41" s="64"/>
      <c r="P41" s="65"/>
      <c r="Q41" s="73"/>
      <c r="R41" s="67"/>
      <c r="S41" s="68"/>
      <c r="T41" s="98"/>
      <c r="U41" s="108"/>
      <c r="V41" s="110"/>
      <c r="W41" s="24"/>
      <c r="X41" s="46"/>
      <c r="Y41" s="76"/>
    </row>
    <row r="42" spans="1:25">
      <c r="A42" s="22"/>
      <c r="B42" s="56"/>
      <c r="C42" s="55"/>
      <c r="D42" s="25"/>
      <c r="E42" s="26"/>
      <c r="F42" s="26"/>
      <c r="G42" s="26"/>
      <c r="H42" s="94"/>
      <c r="I42" s="93"/>
      <c r="J42" s="63"/>
      <c r="K42" s="64"/>
      <c r="L42" s="64"/>
      <c r="M42" s="64"/>
      <c r="N42" s="63"/>
      <c r="O42" s="64"/>
      <c r="P42" s="65"/>
      <c r="Q42" s="73"/>
      <c r="R42" s="67"/>
      <c r="S42" s="68"/>
      <c r="T42" s="98"/>
      <c r="U42" s="108"/>
      <c r="V42" s="110"/>
      <c r="W42" s="24"/>
      <c r="X42" s="91"/>
      <c r="Y42" s="76"/>
    </row>
    <row r="43" spans="1:25">
      <c r="A43" s="22"/>
      <c r="B43" s="56"/>
      <c r="C43" s="55"/>
      <c r="D43" s="25"/>
      <c r="E43" s="26"/>
      <c r="F43" s="26"/>
      <c r="G43" s="26"/>
      <c r="H43" s="94"/>
      <c r="I43" s="93"/>
      <c r="J43" s="63"/>
      <c r="K43" s="64"/>
      <c r="L43" s="64"/>
      <c r="M43" s="64"/>
      <c r="N43" s="63"/>
      <c r="O43" s="64"/>
      <c r="P43" s="65"/>
      <c r="Q43" s="73"/>
      <c r="R43" s="67"/>
      <c r="S43" s="68"/>
      <c r="T43" s="98"/>
      <c r="U43" s="108"/>
      <c r="V43" s="110"/>
      <c r="W43" s="24"/>
      <c r="X43" s="91"/>
      <c r="Y43" s="76"/>
    </row>
    <row r="44" spans="1:25">
      <c r="A44" s="22"/>
      <c r="B44" s="56"/>
      <c r="C44" s="55"/>
      <c r="D44" s="25"/>
      <c r="E44" s="26"/>
      <c r="F44" s="26"/>
      <c r="G44" s="26"/>
      <c r="H44" s="94"/>
      <c r="I44" s="93"/>
      <c r="J44" s="63"/>
      <c r="K44" s="64"/>
      <c r="L44" s="64"/>
      <c r="M44" s="64"/>
      <c r="N44" s="63"/>
      <c r="O44" s="64"/>
      <c r="P44" s="65"/>
      <c r="Q44" s="73"/>
      <c r="R44" s="67"/>
      <c r="S44" s="68"/>
      <c r="T44" s="98"/>
      <c r="U44" s="108"/>
      <c r="V44" s="110"/>
      <c r="W44" s="24"/>
      <c r="X44" s="91"/>
      <c r="Y44" s="76"/>
    </row>
    <row r="45" spans="1:25">
      <c r="A45" s="22"/>
      <c r="B45" s="56"/>
      <c r="C45" s="55"/>
      <c r="D45" s="25"/>
      <c r="E45" s="26"/>
      <c r="F45" s="26"/>
      <c r="G45" s="26"/>
      <c r="H45" s="94"/>
      <c r="I45" s="93"/>
      <c r="J45" s="63"/>
      <c r="K45" s="64"/>
      <c r="L45" s="64"/>
      <c r="M45" s="64"/>
      <c r="N45" s="63"/>
      <c r="O45" s="64"/>
      <c r="P45" s="65"/>
      <c r="Q45" s="73"/>
      <c r="R45" s="67"/>
      <c r="S45" s="68"/>
      <c r="T45" s="84"/>
      <c r="U45" s="108"/>
      <c r="V45" s="110"/>
      <c r="W45" s="24"/>
      <c r="X45" s="46"/>
      <c r="Y45" s="76"/>
    </row>
    <row r="46" spans="1:25">
      <c r="A46" s="22"/>
      <c r="B46" s="56"/>
      <c r="C46" s="55"/>
      <c r="D46" s="25"/>
      <c r="E46" s="26"/>
      <c r="F46" s="26"/>
      <c r="G46" s="26"/>
      <c r="H46" s="94"/>
      <c r="I46" s="93"/>
      <c r="J46" s="63"/>
      <c r="K46" s="64"/>
      <c r="L46" s="64"/>
      <c r="M46" s="64"/>
      <c r="N46" s="63"/>
      <c r="O46" s="64"/>
      <c r="P46" s="65"/>
      <c r="Q46" s="73"/>
      <c r="R46" s="67"/>
      <c r="S46" s="68"/>
      <c r="T46" s="84"/>
      <c r="U46" s="108"/>
      <c r="V46" s="110"/>
      <c r="W46" s="24"/>
      <c r="X46" s="46"/>
      <c r="Y46" s="76"/>
    </row>
    <row r="47" spans="1:25">
      <c r="A47" s="22"/>
      <c r="B47" s="56"/>
      <c r="C47" s="55"/>
      <c r="D47" s="25"/>
      <c r="E47" s="26"/>
      <c r="F47" s="26"/>
      <c r="G47" s="26"/>
      <c r="H47" s="94"/>
      <c r="I47" s="93"/>
      <c r="J47" s="63"/>
      <c r="K47" s="64"/>
      <c r="L47" s="64"/>
      <c r="M47" s="64"/>
      <c r="N47" s="63"/>
      <c r="O47" s="64"/>
      <c r="P47" s="65"/>
      <c r="Q47" s="73"/>
      <c r="R47" s="67"/>
      <c r="S47" s="68"/>
      <c r="T47" s="84"/>
      <c r="U47" s="108"/>
      <c r="V47" s="110"/>
      <c r="W47" s="24"/>
      <c r="X47" s="46"/>
      <c r="Y47" s="76"/>
    </row>
    <row r="48" spans="1:25">
      <c r="A48" s="22"/>
      <c r="B48" s="56"/>
      <c r="C48" s="55"/>
      <c r="D48" s="25"/>
      <c r="E48" s="26"/>
      <c r="F48" s="26"/>
      <c r="G48" s="26"/>
      <c r="H48" s="94"/>
      <c r="I48" s="93"/>
      <c r="J48" s="63"/>
      <c r="K48" s="64"/>
      <c r="L48" s="64"/>
      <c r="M48" s="64"/>
      <c r="N48" s="63"/>
      <c r="O48" s="64"/>
      <c r="P48" s="65"/>
      <c r="Q48" s="73"/>
      <c r="R48" s="67"/>
      <c r="S48" s="68"/>
      <c r="T48" s="84"/>
      <c r="U48" s="108"/>
      <c r="V48" s="110"/>
      <c r="W48" s="24"/>
      <c r="X48" s="46"/>
      <c r="Y48" s="76"/>
    </row>
    <row r="49" spans="1:25">
      <c r="A49" s="22"/>
      <c r="B49" s="56"/>
      <c r="C49" s="55"/>
      <c r="D49" s="25"/>
      <c r="E49" s="26"/>
      <c r="F49" s="26"/>
      <c r="G49" s="26"/>
      <c r="H49" s="94"/>
      <c r="I49" s="93"/>
      <c r="J49" s="63"/>
      <c r="K49" s="64"/>
      <c r="L49" s="64"/>
      <c r="M49" s="64"/>
      <c r="N49" s="63"/>
      <c r="O49" s="64"/>
      <c r="P49" s="65"/>
      <c r="Q49" s="73"/>
      <c r="R49" s="67"/>
      <c r="S49" s="68"/>
      <c r="T49" s="84"/>
      <c r="U49" s="108"/>
      <c r="V49" s="110"/>
      <c r="W49" s="24"/>
      <c r="X49" s="46"/>
      <c r="Y49" s="76"/>
    </row>
    <row r="50" spans="1:25">
      <c r="A50" s="22"/>
      <c r="B50" s="54"/>
      <c r="C50" s="103"/>
      <c r="D50" s="25"/>
      <c r="E50" s="26"/>
      <c r="F50" s="26"/>
      <c r="G50" s="26"/>
      <c r="H50" s="94"/>
      <c r="I50" s="93"/>
      <c r="J50" s="69"/>
      <c r="K50" s="64"/>
      <c r="L50" s="64"/>
      <c r="M50" s="64"/>
      <c r="N50" s="63"/>
      <c r="O50" s="64"/>
      <c r="P50" s="65"/>
      <c r="Q50" s="73"/>
      <c r="R50" s="69"/>
      <c r="S50" s="68"/>
      <c r="T50" s="98"/>
      <c r="U50" s="108"/>
      <c r="V50" s="110"/>
      <c r="W50" s="24"/>
      <c r="X50" s="46"/>
      <c r="Y50" s="76"/>
    </row>
    <row r="51" spans="1:25">
      <c r="A51" s="22"/>
      <c r="B51" s="56"/>
      <c r="C51" s="55"/>
      <c r="D51" s="25"/>
      <c r="E51" s="26"/>
      <c r="F51" s="26"/>
      <c r="G51" s="26"/>
      <c r="H51" s="94"/>
      <c r="I51" s="93"/>
      <c r="J51" s="63"/>
      <c r="K51" s="64"/>
      <c r="L51" s="64"/>
      <c r="M51" s="64"/>
      <c r="N51" s="63"/>
      <c r="O51" s="64"/>
      <c r="P51" s="65"/>
      <c r="Q51" s="73"/>
      <c r="R51" s="67"/>
      <c r="S51" s="68"/>
      <c r="T51" s="98"/>
      <c r="U51" s="108"/>
      <c r="V51" s="110"/>
      <c r="W51" s="24"/>
      <c r="X51" s="46"/>
      <c r="Y51" s="76"/>
    </row>
    <row r="52" spans="1:25">
      <c r="A52" s="22"/>
      <c r="B52" s="56"/>
      <c r="C52" s="55"/>
      <c r="D52" s="25"/>
      <c r="E52" s="26"/>
      <c r="F52" s="26"/>
      <c r="G52" s="26"/>
      <c r="H52" s="94"/>
      <c r="I52" s="93"/>
      <c r="J52" s="63"/>
      <c r="K52" s="64"/>
      <c r="L52" s="64"/>
      <c r="M52" s="64"/>
      <c r="N52" s="63"/>
      <c r="O52" s="64"/>
      <c r="P52" s="65"/>
      <c r="Q52" s="73"/>
      <c r="R52" s="67"/>
      <c r="S52" s="68"/>
      <c r="T52" s="84"/>
      <c r="U52" s="108"/>
      <c r="V52" s="110"/>
      <c r="W52" s="24"/>
      <c r="X52" s="46"/>
      <c r="Y52" s="76"/>
    </row>
    <row r="53" spans="1:25">
      <c r="A53" s="22"/>
      <c r="B53" s="56"/>
      <c r="C53" s="55"/>
      <c r="D53" s="25"/>
      <c r="E53" s="26"/>
      <c r="F53" s="26"/>
      <c r="G53" s="26"/>
      <c r="H53" s="94"/>
      <c r="I53" s="93"/>
      <c r="J53" s="63"/>
      <c r="K53" s="64"/>
      <c r="L53" s="64"/>
      <c r="M53" s="64"/>
      <c r="N53" s="63"/>
      <c r="O53" s="64"/>
      <c r="P53" s="65"/>
      <c r="Q53" s="73"/>
      <c r="R53" s="67"/>
      <c r="S53" s="68"/>
      <c r="T53" s="84"/>
      <c r="U53" s="108"/>
      <c r="V53" s="110"/>
      <c r="W53" s="24"/>
      <c r="X53" s="46"/>
      <c r="Y53" s="76"/>
    </row>
    <row r="54" spans="1:25">
      <c r="A54" s="22"/>
      <c r="B54" s="56"/>
      <c r="C54" s="55"/>
      <c r="D54" s="25"/>
      <c r="E54" s="26"/>
      <c r="F54" s="26"/>
      <c r="G54" s="26"/>
      <c r="H54" s="94"/>
      <c r="I54" s="93"/>
      <c r="J54" s="63"/>
      <c r="K54" s="64"/>
      <c r="L54" s="64"/>
      <c r="M54" s="64"/>
      <c r="N54" s="63"/>
      <c r="O54" s="64"/>
      <c r="P54" s="65"/>
      <c r="Q54" s="73"/>
      <c r="R54" s="67"/>
      <c r="S54" s="68"/>
      <c r="T54" s="84"/>
      <c r="U54" s="108"/>
      <c r="V54" s="110"/>
      <c r="W54" s="24"/>
      <c r="X54" s="46"/>
      <c r="Y54" s="76"/>
    </row>
    <row r="55" spans="1:25">
      <c r="A55" s="22"/>
      <c r="B55" s="56"/>
      <c r="C55" s="55"/>
      <c r="D55" s="25"/>
      <c r="E55" s="26"/>
      <c r="F55" s="26"/>
      <c r="G55" s="26"/>
      <c r="H55" s="94"/>
      <c r="I55" s="93"/>
      <c r="J55" s="63"/>
      <c r="K55" s="64"/>
      <c r="L55" s="64"/>
      <c r="M55" s="64"/>
      <c r="N55" s="63"/>
      <c r="O55" s="64"/>
      <c r="P55" s="65"/>
      <c r="Q55" s="73"/>
      <c r="R55" s="67"/>
      <c r="S55" s="68"/>
      <c r="T55" s="84"/>
      <c r="U55" s="108"/>
      <c r="V55" s="110"/>
      <c r="W55" s="24"/>
      <c r="X55" s="46"/>
      <c r="Y55" s="76"/>
    </row>
    <row r="56" spans="1:25">
      <c r="A56" s="22"/>
      <c r="B56" s="56"/>
      <c r="C56" s="55"/>
      <c r="D56" s="25"/>
      <c r="E56" s="26"/>
      <c r="F56" s="26"/>
      <c r="G56" s="26"/>
      <c r="H56" s="94"/>
      <c r="I56" s="93"/>
      <c r="J56" s="63"/>
      <c r="K56" s="64"/>
      <c r="L56" s="64"/>
      <c r="M56" s="64"/>
      <c r="N56" s="63"/>
      <c r="O56" s="64"/>
      <c r="P56" s="65"/>
      <c r="Q56" s="73"/>
      <c r="R56" s="67"/>
      <c r="S56" s="68"/>
      <c r="T56" s="84"/>
      <c r="U56" s="108"/>
      <c r="V56" s="110"/>
      <c r="W56" s="24"/>
      <c r="X56" s="46"/>
      <c r="Y56" s="76"/>
    </row>
    <row r="57" spans="1:25">
      <c r="A57" s="22"/>
      <c r="B57" s="56"/>
      <c r="C57" s="55"/>
      <c r="D57" s="25"/>
      <c r="E57" s="26"/>
      <c r="F57" s="26"/>
      <c r="G57" s="26"/>
      <c r="H57" s="94"/>
      <c r="I57" s="93"/>
      <c r="J57" s="63"/>
      <c r="K57" s="64"/>
      <c r="L57" s="64"/>
      <c r="M57" s="64"/>
      <c r="N57" s="63"/>
      <c r="O57" s="64"/>
      <c r="P57" s="65"/>
      <c r="Q57" s="73"/>
      <c r="R57" s="67"/>
      <c r="S57" s="68"/>
      <c r="T57" s="84"/>
      <c r="U57" s="108"/>
      <c r="V57" s="110"/>
      <c r="W57" s="24"/>
      <c r="X57" s="46"/>
      <c r="Y57" s="76"/>
    </row>
    <row r="58" spans="1:25">
      <c r="A58" s="22"/>
      <c r="B58" s="54"/>
      <c r="C58" s="55"/>
      <c r="D58" s="25"/>
      <c r="E58" s="26"/>
      <c r="F58" s="26"/>
      <c r="G58" s="26"/>
      <c r="H58" s="94"/>
      <c r="I58" s="93"/>
      <c r="J58" s="69"/>
      <c r="K58" s="64"/>
      <c r="L58" s="64"/>
      <c r="M58" s="64"/>
      <c r="N58" s="63"/>
      <c r="O58" s="64"/>
      <c r="P58" s="65"/>
      <c r="Q58" s="73"/>
      <c r="R58" s="69"/>
      <c r="S58" s="68"/>
      <c r="T58" s="98"/>
      <c r="U58" s="108"/>
      <c r="V58" s="110"/>
      <c r="W58" s="24"/>
      <c r="X58" s="46"/>
      <c r="Y58" s="76"/>
    </row>
    <row r="59" spans="1:25">
      <c r="A59" s="22"/>
      <c r="B59" s="54"/>
      <c r="C59" s="55"/>
      <c r="D59" s="25"/>
      <c r="E59" s="26"/>
      <c r="F59" s="26"/>
      <c r="G59" s="26"/>
      <c r="H59" s="94"/>
      <c r="I59" s="93"/>
      <c r="J59" s="69"/>
      <c r="K59" s="64"/>
      <c r="L59" s="64"/>
      <c r="M59" s="64"/>
      <c r="N59" s="63"/>
      <c r="O59" s="64"/>
      <c r="P59" s="65"/>
      <c r="Q59" s="73"/>
      <c r="R59" s="69"/>
      <c r="S59" s="68"/>
      <c r="T59" s="98"/>
      <c r="U59" s="108"/>
      <c r="V59" s="110"/>
      <c r="W59" s="24"/>
      <c r="X59" s="46"/>
      <c r="Y59" s="76"/>
    </row>
    <row r="60" spans="1:25">
      <c r="A60" s="22"/>
      <c r="B60" s="56"/>
      <c r="C60" s="55"/>
      <c r="D60" s="25"/>
      <c r="E60" s="26"/>
      <c r="F60" s="26"/>
      <c r="G60" s="26"/>
      <c r="H60" s="94"/>
      <c r="I60" s="93"/>
      <c r="J60" s="63"/>
      <c r="K60" s="64"/>
      <c r="L60" s="64"/>
      <c r="M60" s="64"/>
      <c r="N60" s="63"/>
      <c r="O60" s="64"/>
      <c r="P60" s="65"/>
      <c r="Q60" s="73"/>
      <c r="R60" s="67"/>
      <c r="S60" s="68"/>
      <c r="T60" s="84"/>
      <c r="U60" s="108"/>
      <c r="V60" s="110"/>
      <c r="W60" s="24"/>
      <c r="X60" s="46"/>
      <c r="Y60" s="76"/>
    </row>
    <row r="61" spans="1:25">
      <c r="A61" s="22"/>
      <c r="B61" s="56"/>
      <c r="C61" s="55"/>
      <c r="D61" s="25"/>
      <c r="E61" s="26"/>
      <c r="F61" s="26"/>
      <c r="G61" s="26"/>
      <c r="H61" s="94"/>
      <c r="I61" s="93"/>
      <c r="J61" s="63"/>
      <c r="K61" s="64"/>
      <c r="L61" s="64"/>
      <c r="M61" s="64"/>
      <c r="N61" s="63"/>
      <c r="O61" s="64"/>
      <c r="P61" s="65"/>
      <c r="Q61" s="73"/>
      <c r="R61" s="67"/>
      <c r="S61" s="68"/>
      <c r="T61" s="84"/>
      <c r="U61" s="108"/>
      <c r="V61" s="110"/>
      <c r="W61" s="24"/>
      <c r="X61" s="46"/>
      <c r="Y61" s="76"/>
    </row>
    <row r="62" spans="1:25">
      <c r="A62" s="22"/>
      <c r="B62" s="56"/>
      <c r="C62" s="55"/>
      <c r="D62" s="25"/>
      <c r="E62" s="26"/>
      <c r="F62" s="26"/>
      <c r="G62" s="26"/>
      <c r="H62" s="94"/>
      <c r="I62" s="93"/>
      <c r="J62" s="63"/>
      <c r="K62" s="64"/>
      <c r="L62" s="64"/>
      <c r="M62" s="64"/>
      <c r="N62" s="63"/>
      <c r="O62" s="64"/>
      <c r="P62" s="65"/>
      <c r="Q62" s="73"/>
      <c r="R62" s="67"/>
      <c r="S62" s="68"/>
      <c r="T62" s="84"/>
      <c r="U62" s="108"/>
      <c r="V62" s="110"/>
      <c r="W62" s="24"/>
      <c r="X62" s="46"/>
      <c r="Y62" s="76"/>
    </row>
    <row r="63" spans="1:25">
      <c r="A63" s="22"/>
      <c r="B63" s="53"/>
      <c r="C63" s="46"/>
      <c r="D63" s="25"/>
      <c r="E63" s="26"/>
      <c r="F63" s="26"/>
      <c r="G63" s="26"/>
      <c r="H63" s="61"/>
      <c r="I63" s="66"/>
      <c r="J63" s="63"/>
      <c r="K63" s="64"/>
      <c r="L63" s="64"/>
      <c r="M63" s="64"/>
      <c r="N63" s="29"/>
      <c r="O63" s="64"/>
      <c r="P63" s="62"/>
      <c r="Q63" s="83"/>
      <c r="R63" s="52"/>
      <c r="S63" s="29"/>
      <c r="T63" s="24"/>
      <c r="U63" s="83"/>
      <c r="V63" s="52"/>
      <c r="W63" s="24"/>
      <c r="X63" s="46"/>
      <c r="Y63" s="71"/>
    </row>
    <row r="64" spans="1:25">
      <c r="A64" s="22"/>
      <c r="B64" s="53"/>
      <c r="C64" s="46"/>
      <c r="D64" s="25"/>
      <c r="E64" s="26"/>
      <c r="F64" s="26"/>
      <c r="G64" s="26"/>
      <c r="H64" s="61"/>
      <c r="I64" s="66"/>
      <c r="J64" s="63"/>
      <c r="K64" s="64"/>
      <c r="L64" s="64"/>
      <c r="M64" s="64"/>
      <c r="N64" s="29"/>
      <c r="O64" s="64"/>
      <c r="P64" s="62"/>
      <c r="Q64" s="83"/>
      <c r="R64" s="52"/>
      <c r="S64" s="29"/>
      <c r="T64" s="30"/>
      <c r="U64" s="83"/>
      <c r="V64" s="52"/>
      <c r="W64" s="24"/>
      <c r="X64" s="46"/>
      <c r="Y64" s="71"/>
    </row>
    <row r="65" spans="1:25">
      <c r="A65" s="22"/>
      <c r="B65" s="53"/>
      <c r="C65" s="46"/>
      <c r="D65" s="25"/>
      <c r="E65" s="26"/>
      <c r="F65" s="26"/>
      <c r="G65" s="26"/>
      <c r="H65" s="61"/>
      <c r="I65" s="72"/>
      <c r="J65" s="63"/>
      <c r="K65" s="64"/>
      <c r="L65" s="64"/>
      <c r="M65" s="29"/>
      <c r="N65" s="29"/>
      <c r="O65" s="29"/>
      <c r="P65" s="30"/>
      <c r="Q65" s="83"/>
      <c r="R65" s="51"/>
      <c r="S65" s="74"/>
      <c r="T65" s="75"/>
      <c r="U65" s="111"/>
      <c r="V65" s="52"/>
      <c r="W65" s="24"/>
      <c r="X65" s="46"/>
      <c r="Y65" s="76"/>
    </row>
    <row r="66" spans="1:25" ht="21.75" thickBot="1">
      <c r="A66" s="87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12"/>
      <c r="V66" s="113"/>
      <c r="W66" s="37"/>
      <c r="X66" s="37"/>
      <c r="Y66" s="43"/>
    </row>
    <row r="67" spans="1:25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zoomScale="77" zoomScaleNormal="77" workbookViewId="0">
      <pane ySplit="5" topLeftCell="A33" activePane="bottomLeft" state="frozen"/>
      <selection activeCell="N1" sqref="N1"/>
      <selection pane="bottomLeft" activeCell="W31" sqref="W31:Z31"/>
    </sheetView>
  </sheetViews>
  <sheetFormatPr defaultColWidth="9.140625" defaultRowHeight="21"/>
  <cols>
    <col min="1" max="1" width="5.7109375" style="166" customWidth="1"/>
    <col min="2" max="2" width="35.42578125" style="167" customWidth="1"/>
    <col min="3" max="3" width="18.42578125" style="232" bestFit="1" customWidth="1"/>
    <col min="4" max="4" width="4.7109375" style="168" customWidth="1"/>
    <col min="5" max="6" width="4.7109375" style="169" customWidth="1"/>
    <col min="7" max="8" width="4.7109375" style="170" customWidth="1"/>
    <col min="9" max="9" width="11.85546875" style="225" customWidth="1"/>
    <col min="10" max="10" width="15.28515625" style="230" bestFit="1" customWidth="1"/>
    <col min="11" max="11" width="13.42578125" style="172" bestFit="1" customWidth="1"/>
    <col min="12" max="12" width="11.5703125" style="225" customWidth="1"/>
    <col min="13" max="13" width="10.140625" style="227" bestFit="1" customWidth="1"/>
    <col min="14" max="14" width="13.140625" style="171" customWidth="1"/>
    <col min="15" max="15" width="10.140625" style="225" bestFit="1" customWidth="1"/>
    <col min="16" max="16" width="11.140625" style="225" bestFit="1" customWidth="1"/>
    <col min="17" max="17" width="24" style="172" customWidth="1"/>
    <col min="18" max="18" width="14.85546875" style="230" bestFit="1" customWidth="1"/>
    <col min="19" max="19" width="11.140625" style="171" bestFit="1" customWidth="1"/>
    <col min="20" max="20" width="10.85546875" style="171" bestFit="1" customWidth="1"/>
    <col min="21" max="21" width="22.42578125" style="172" customWidth="1"/>
    <col min="22" max="22" width="16.42578125" style="172" bestFit="1" customWidth="1"/>
    <col min="23" max="23" width="14.7109375" style="173" customWidth="1"/>
    <col min="24" max="24" width="11.85546875" style="143" customWidth="1"/>
    <col min="25" max="25" width="21.140625" style="143" bestFit="1" customWidth="1"/>
    <col min="26" max="26" width="16.42578125" style="143" customWidth="1"/>
    <col min="27" max="16384" width="9.140625" style="143"/>
  </cols>
  <sheetData>
    <row r="1" spans="1:31" ht="33" customHeight="1" thickBot="1">
      <c r="A1" s="446" t="s">
        <v>46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</row>
    <row r="2" spans="1:31" ht="66" customHeight="1" thickBot="1">
      <c r="A2" s="465" t="s">
        <v>127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7"/>
    </row>
    <row r="3" spans="1:31" ht="26.25" customHeight="1">
      <c r="A3" s="447" t="s">
        <v>0</v>
      </c>
      <c r="B3" s="449" t="s">
        <v>1</v>
      </c>
      <c r="C3" s="450" t="s">
        <v>16</v>
      </c>
      <c r="D3" s="452" t="s">
        <v>2</v>
      </c>
      <c r="E3" s="455" t="s">
        <v>3</v>
      </c>
      <c r="F3" s="455" t="s">
        <v>4</v>
      </c>
      <c r="G3" s="455" t="s">
        <v>5</v>
      </c>
      <c r="H3" s="458" t="s">
        <v>6</v>
      </c>
      <c r="I3" s="468" t="s">
        <v>8</v>
      </c>
      <c r="J3" s="469"/>
      <c r="K3" s="469"/>
      <c r="L3" s="469"/>
      <c r="M3" s="469"/>
      <c r="N3" s="469"/>
      <c r="O3" s="469"/>
      <c r="P3" s="470"/>
      <c r="Q3" s="471" t="s">
        <v>9</v>
      </c>
      <c r="R3" s="472"/>
      <c r="S3" s="472"/>
      <c r="T3" s="473"/>
      <c r="U3" s="460" t="s">
        <v>11</v>
      </c>
      <c r="V3" s="461"/>
      <c r="W3" s="461"/>
      <c r="X3" s="461"/>
      <c r="Y3" s="461"/>
      <c r="Z3" s="462"/>
    </row>
    <row r="4" spans="1:31" s="121" customFormat="1" ht="24" customHeight="1">
      <c r="A4" s="448"/>
      <c r="B4" s="439"/>
      <c r="C4" s="451"/>
      <c r="D4" s="453"/>
      <c r="E4" s="456"/>
      <c r="F4" s="456"/>
      <c r="G4" s="456"/>
      <c r="H4" s="459"/>
      <c r="I4" s="474" t="s">
        <v>17</v>
      </c>
      <c r="J4" s="436" t="s">
        <v>18</v>
      </c>
      <c r="K4" s="438" t="s">
        <v>12</v>
      </c>
      <c r="L4" s="444" t="s">
        <v>13</v>
      </c>
      <c r="M4" s="444" t="s">
        <v>14</v>
      </c>
      <c r="N4" s="438" t="s">
        <v>7</v>
      </c>
      <c r="O4" s="444" t="s">
        <v>24</v>
      </c>
      <c r="P4" s="432" t="s">
        <v>15</v>
      </c>
      <c r="Q4" s="434" t="s">
        <v>29</v>
      </c>
      <c r="R4" s="436" t="s">
        <v>25</v>
      </c>
      <c r="S4" s="438" t="s">
        <v>26</v>
      </c>
      <c r="T4" s="438" t="s">
        <v>21</v>
      </c>
      <c r="U4" s="441" t="s">
        <v>23</v>
      </c>
      <c r="V4" s="434"/>
      <c r="W4" s="430" t="s">
        <v>10</v>
      </c>
      <c r="X4" s="431"/>
      <c r="Y4" s="463" t="s">
        <v>38</v>
      </c>
      <c r="Z4" s="464"/>
    </row>
    <row r="5" spans="1:31" s="121" customFormat="1" ht="156.75" customHeight="1">
      <c r="A5" s="448"/>
      <c r="B5" s="439"/>
      <c r="C5" s="451"/>
      <c r="D5" s="454"/>
      <c r="E5" s="457"/>
      <c r="F5" s="457"/>
      <c r="G5" s="456"/>
      <c r="H5" s="459"/>
      <c r="I5" s="475"/>
      <c r="J5" s="437"/>
      <c r="K5" s="439"/>
      <c r="L5" s="445"/>
      <c r="M5" s="445"/>
      <c r="N5" s="439"/>
      <c r="O5" s="445"/>
      <c r="P5" s="433"/>
      <c r="Q5" s="435"/>
      <c r="R5" s="437"/>
      <c r="S5" s="439"/>
      <c r="T5" s="440"/>
      <c r="U5" s="442"/>
      <c r="V5" s="443"/>
      <c r="W5" s="144" t="s">
        <v>27</v>
      </c>
      <c r="X5" s="144" t="s">
        <v>30</v>
      </c>
      <c r="Y5" s="145" t="s">
        <v>44</v>
      </c>
      <c r="Z5" s="146" t="s">
        <v>45</v>
      </c>
      <c r="AE5" s="147"/>
    </row>
    <row r="6" spans="1:31" s="139" customFormat="1" ht="46.5" customHeight="1">
      <c r="A6" s="125" t="s">
        <v>47</v>
      </c>
      <c r="B6" s="130" t="str">
        <f>'รายงาน แบบ สขร.1'!B6</f>
        <v>ระบบประชุมทางไกล  จำนวน 1 ชุด</v>
      </c>
      <c r="C6" s="231">
        <f>'รายงาน แบบ สขร.1'!C6</f>
        <v>241900</v>
      </c>
      <c r="D6" s="122"/>
      <c r="E6" s="131"/>
      <c r="F6" s="122"/>
      <c r="G6" s="132"/>
      <c r="H6" s="142"/>
      <c r="I6" s="236">
        <v>23668</v>
      </c>
      <c r="J6" s="228">
        <f>C6</f>
        <v>241900</v>
      </c>
      <c r="K6" s="252"/>
      <c r="L6" s="253"/>
      <c r="M6" s="226">
        <v>242821</v>
      </c>
      <c r="N6" s="135" t="str">
        <f>'รายงาน แบบ สขร.1'!K6</f>
        <v>102/01</v>
      </c>
      <c r="O6" s="226">
        <v>242821</v>
      </c>
      <c r="P6" s="224">
        <v>242888</v>
      </c>
      <c r="Q6" s="136" t="str">
        <f>'รายงาน แบบ สขร.1'!F6</f>
        <v>ห้างหุ้นส่วนจำกัด ทิพวรรณ์ อีเล็คทรอนิค</v>
      </c>
      <c r="R6" s="229">
        <f>'รายงาน แบบ สขร.1'!G6</f>
        <v>238610</v>
      </c>
      <c r="S6" s="224">
        <v>242870</v>
      </c>
      <c r="T6" s="224">
        <v>242870</v>
      </c>
      <c r="U6" s="148" t="str">
        <f>'รายงาน แบบ สขร.1'!F6</f>
        <v>ห้างหุ้นส่วนจำกัด ทิพวรรณ์ อีเล็คทรอนิค</v>
      </c>
      <c r="V6" s="149">
        <f>'รายงาน แบบ สขร.1'!G6</f>
        <v>238610</v>
      </c>
      <c r="W6" s="120"/>
      <c r="X6" s="138"/>
      <c r="Y6" s="243">
        <f>V6</f>
        <v>238610</v>
      </c>
      <c r="Z6" s="224">
        <v>23749</v>
      </c>
    </row>
    <row r="7" spans="1:31" s="139" customFormat="1" ht="46.5" hidden="1" customHeight="1">
      <c r="A7" s="125"/>
      <c r="B7" s="130"/>
      <c r="C7" s="231"/>
      <c r="D7" s="122"/>
      <c r="E7" s="131"/>
      <c r="F7" s="122"/>
      <c r="G7" s="132"/>
      <c r="H7" s="142"/>
      <c r="I7" s="236"/>
      <c r="J7" s="228"/>
      <c r="K7" s="136"/>
      <c r="L7" s="226"/>
      <c r="M7" s="226"/>
      <c r="N7" s="135"/>
      <c r="O7" s="226"/>
      <c r="P7" s="224"/>
      <c r="Q7" s="136"/>
      <c r="R7" s="229"/>
      <c r="S7" s="135"/>
      <c r="T7" s="137"/>
      <c r="U7" s="148" t="str">
        <f>'รายงาน แบบ สขร.1'!F7</f>
        <v>ห้างหุ้นส่วนจำกัด ทีแซด มีเดีย</v>
      </c>
      <c r="V7" s="149">
        <f>'รายงาน แบบ สขร.1'!G7</f>
        <v>257014</v>
      </c>
      <c r="W7" s="120"/>
      <c r="X7" s="138"/>
      <c r="Y7" s="243">
        <f t="shared" ref="Y7:Y9" si="0">V7</f>
        <v>257014</v>
      </c>
      <c r="Z7" s="224"/>
    </row>
    <row r="8" spans="1:31" s="139" customFormat="1" ht="46.5" hidden="1" customHeight="1">
      <c r="A8" s="125"/>
      <c r="B8" s="130"/>
      <c r="C8" s="231"/>
      <c r="D8" s="122"/>
      <c r="E8" s="131"/>
      <c r="F8" s="122"/>
      <c r="G8" s="132"/>
      <c r="H8" s="142"/>
      <c r="I8" s="236"/>
      <c r="J8" s="228"/>
      <c r="K8" s="136"/>
      <c r="L8" s="226"/>
      <c r="M8" s="226"/>
      <c r="N8" s="135"/>
      <c r="O8" s="226"/>
      <c r="P8" s="224"/>
      <c r="Q8" s="136"/>
      <c r="R8" s="229"/>
      <c r="S8" s="135"/>
      <c r="T8" s="137"/>
      <c r="U8" s="148" t="str">
        <f>'รายงาน แบบ สขร.1'!F8</f>
        <v>บริษัท สมาร์ท มีเดีย เทคโนโลยี จำกัด</v>
      </c>
      <c r="V8" s="149">
        <f>'รายงาน แบบ สขร.1'!G8</f>
        <v>310300</v>
      </c>
      <c r="W8" s="120"/>
      <c r="X8" s="138"/>
      <c r="Y8" s="243">
        <f t="shared" si="0"/>
        <v>310300</v>
      </c>
      <c r="Z8" s="224"/>
    </row>
    <row r="9" spans="1:31" s="139" customFormat="1" ht="46.5" customHeight="1">
      <c r="A9" s="125" t="s">
        <v>50</v>
      </c>
      <c r="B9" s="130" t="str">
        <f>'รายงาน แบบ สขร.1'!B9</f>
        <v>ชุดเครื่องวัดความเข้มแสงในอาคาร  จำนวน 3 ชุด</v>
      </c>
      <c r="C9" s="231">
        <f>'รายงาน แบบ สขร.1'!C9</f>
        <v>133200</v>
      </c>
      <c r="D9" s="150"/>
      <c r="E9" s="132"/>
      <c r="F9" s="132"/>
      <c r="G9" s="132"/>
      <c r="H9" s="142"/>
      <c r="I9" s="236">
        <v>23668</v>
      </c>
      <c r="J9" s="228">
        <f t="shared" ref="J9:J39" si="1">C9</f>
        <v>133200</v>
      </c>
      <c r="K9" s="252"/>
      <c r="L9" s="253"/>
      <c r="M9" s="226">
        <v>242821</v>
      </c>
      <c r="N9" s="135" t="str">
        <f>'รายงาน แบบ สขร.1'!K9</f>
        <v>102/02</v>
      </c>
      <c r="O9" s="226">
        <v>242821</v>
      </c>
      <c r="P9" s="224">
        <v>242888</v>
      </c>
      <c r="Q9" s="136" t="str">
        <f>'รายงาน แบบ สขร.1'!F9</f>
        <v>บริษัท ซีทีแลบอราตอรี่ จำกัด</v>
      </c>
      <c r="R9" s="233">
        <f>'รายงาน แบบ สขร.1'!G9</f>
        <v>121980</v>
      </c>
      <c r="S9" s="224">
        <v>23741</v>
      </c>
      <c r="T9" s="224">
        <v>23746</v>
      </c>
      <c r="U9" s="148" t="str">
        <f>'รายงาน แบบ สขร.1'!F9</f>
        <v>บริษัท ซีทีแลบอราตอรี่ จำกัด</v>
      </c>
      <c r="V9" s="149">
        <f>'รายงาน แบบ สขร.1'!G9</f>
        <v>121980</v>
      </c>
      <c r="W9" s="152"/>
      <c r="X9" s="153"/>
      <c r="Y9" s="243">
        <f t="shared" si="0"/>
        <v>121980</v>
      </c>
      <c r="Z9" s="362">
        <v>23775</v>
      </c>
    </row>
    <row r="10" spans="1:31" s="139" customFormat="1" ht="46.5" hidden="1" customHeight="1">
      <c r="A10" s="125"/>
      <c r="B10" s="130"/>
      <c r="C10" s="231"/>
      <c r="D10" s="141"/>
      <c r="E10" s="131"/>
      <c r="F10" s="132"/>
      <c r="G10" s="132"/>
      <c r="H10" s="142"/>
      <c r="I10" s="236"/>
      <c r="J10" s="228"/>
      <c r="K10" s="136"/>
      <c r="L10" s="226"/>
      <c r="M10" s="226"/>
      <c r="N10" s="135"/>
      <c r="O10" s="226"/>
      <c r="P10" s="224"/>
      <c r="Q10" s="136"/>
      <c r="R10" s="233"/>
      <c r="S10" s="224">
        <v>242870</v>
      </c>
      <c r="T10" s="224">
        <v>242870</v>
      </c>
      <c r="U10" s="148" t="str">
        <f>'รายงาน แบบ สขร.1'!F10</f>
        <v>บริษัท เอ็นเทค อินดัสเทรียล โซลูชั่น จำกัด</v>
      </c>
      <c r="V10" s="149">
        <f>'รายงาน แบบ สขร.1'!G10</f>
        <v>131610</v>
      </c>
      <c r="W10" s="152"/>
      <c r="X10" s="153"/>
      <c r="Y10" s="151"/>
      <c r="Z10" s="224"/>
    </row>
    <row r="11" spans="1:31" s="139" customFormat="1" ht="46.5" hidden="1" customHeight="1">
      <c r="A11" s="125"/>
      <c r="B11" s="130"/>
      <c r="C11" s="231"/>
      <c r="D11" s="141"/>
      <c r="E11" s="131"/>
      <c r="F11" s="132"/>
      <c r="G11" s="132"/>
      <c r="H11" s="142"/>
      <c r="I11" s="236"/>
      <c r="J11" s="228"/>
      <c r="K11" s="136"/>
      <c r="L11" s="226"/>
      <c r="M11" s="226"/>
      <c r="N11" s="135"/>
      <c r="O11" s="226"/>
      <c r="P11" s="224"/>
      <c r="Q11" s="136"/>
      <c r="R11" s="233"/>
      <c r="S11" s="224">
        <v>242870</v>
      </c>
      <c r="T11" s="224">
        <v>242870</v>
      </c>
      <c r="U11" s="148" t="str">
        <f>'รายงาน แบบ สขร.1'!F11</f>
        <v>บริษัท เคเอสซี แล็บ จำกัด</v>
      </c>
      <c r="V11" s="149">
        <f>'รายงาน แบบ สขร.1'!G11</f>
        <v>140277</v>
      </c>
      <c r="W11" s="152"/>
      <c r="X11" s="153"/>
      <c r="Y11" s="151"/>
      <c r="Z11" s="224"/>
    </row>
    <row r="12" spans="1:31" s="139" customFormat="1" ht="46.5" customHeight="1">
      <c r="A12" s="125" t="s">
        <v>54</v>
      </c>
      <c r="B12" s="130" t="str">
        <f>'รายงาน แบบ สขร.1'!B12</f>
        <v>ชุดเครื่องมือตรวจวัดการทำงานระบบปรับอากาศ  จำนวน 3 ชุด</v>
      </c>
      <c r="C12" s="231">
        <f>'รายงาน แบบ สขร.1'!C12</f>
        <v>240000</v>
      </c>
      <c r="D12" s="141"/>
      <c r="E12" s="131"/>
      <c r="F12" s="132"/>
      <c r="G12" s="132"/>
      <c r="H12" s="142"/>
      <c r="I12" s="236">
        <v>23658</v>
      </c>
      <c r="J12" s="228">
        <f t="shared" si="1"/>
        <v>240000</v>
      </c>
      <c r="K12" s="252"/>
      <c r="L12" s="253"/>
      <c r="M12" s="226">
        <v>242821</v>
      </c>
      <c r="N12" s="135" t="str">
        <f>'รายงาน แบบ สขร.1'!K12</f>
        <v>102/03</v>
      </c>
      <c r="O12" s="226">
        <v>242821</v>
      </c>
      <c r="P12" s="224">
        <v>242888</v>
      </c>
      <c r="Q12" s="136" t="str">
        <f>'รายงาน แบบ สขร.1'!F12</f>
        <v>บริษัท เอ็นเทค อินดัสเทรียล โซลูชั่น จำกัด</v>
      </c>
      <c r="R12" s="233">
        <f>'รายงาน แบบ สขร.1'!G12</f>
        <v>236390.02</v>
      </c>
      <c r="S12" s="224">
        <v>242872</v>
      </c>
      <c r="T12" s="224">
        <v>242872</v>
      </c>
      <c r="U12" s="148" t="str">
        <f>'รายงาน แบบ สขร.1'!F12</f>
        <v>บริษัท เอ็นเทค อินดัสเทรียล โซลูชั่น จำกัด</v>
      </c>
      <c r="V12" s="149">
        <f>'รายงาน แบบ สขร.1'!G12</f>
        <v>236390.02</v>
      </c>
      <c r="W12" s="152"/>
      <c r="X12" s="153"/>
      <c r="Y12" s="149">
        <f>V12</f>
        <v>236390.02</v>
      </c>
      <c r="Z12" s="224">
        <v>23731</v>
      </c>
    </row>
    <row r="13" spans="1:31" s="139" customFormat="1" ht="46.5" hidden="1" customHeight="1">
      <c r="A13" s="125"/>
      <c r="B13" s="130"/>
      <c r="C13" s="231"/>
      <c r="D13" s="141"/>
      <c r="E13" s="131"/>
      <c r="F13" s="132"/>
      <c r="G13" s="132"/>
      <c r="H13" s="142"/>
      <c r="I13" s="236"/>
      <c r="J13" s="228"/>
      <c r="K13" s="136"/>
      <c r="L13" s="226"/>
      <c r="M13" s="226"/>
      <c r="N13" s="135"/>
      <c r="O13" s="226"/>
      <c r="P13" s="224"/>
      <c r="Q13" s="136"/>
      <c r="R13" s="233"/>
      <c r="S13" s="224">
        <v>242870</v>
      </c>
      <c r="T13" s="224">
        <v>242870</v>
      </c>
      <c r="U13" s="148" t="str">
        <f>'รายงาน แบบ สขร.1'!F13</f>
        <v>บรัษัท มิท เทคโนโลยี จำกัด</v>
      </c>
      <c r="V13" s="149">
        <f>'รายงาน แบบ สขร.1'!G13</f>
        <v>293233.5</v>
      </c>
      <c r="W13" s="152"/>
      <c r="X13" s="153"/>
      <c r="Y13" s="151"/>
      <c r="Z13" s="224"/>
    </row>
    <row r="14" spans="1:31" s="139" customFormat="1" ht="46.5" hidden="1" customHeight="1">
      <c r="A14" s="125"/>
      <c r="B14" s="130"/>
      <c r="C14" s="231"/>
      <c r="D14" s="141"/>
      <c r="E14" s="131"/>
      <c r="F14" s="132"/>
      <c r="G14" s="132"/>
      <c r="H14" s="142"/>
      <c r="I14" s="236"/>
      <c r="J14" s="228"/>
      <c r="K14" s="136"/>
      <c r="L14" s="226"/>
      <c r="M14" s="226"/>
      <c r="N14" s="135"/>
      <c r="O14" s="226"/>
      <c r="P14" s="224"/>
      <c r="Q14" s="136"/>
      <c r="R14" s="233"/>
      <c r="S14" s="224">
        <v>242870</v>
      </c>
      <c r="T14" s="224">
        <v>242870</v>
      </c>
      <c r="U14" s="148" t="str">
        <f>'รายงาน แบบ สขร.1'!F14</f>
        <v>บริษัท เมดฟอร์ซายน์ จำกัด</v>
      </c>
      <c r="V14" s="149">
        <f>'รายงาน แบบ สขร.1'!G14</f>
        <v>30490</v>
      </c>
      <c r="W14" s="152"/>
      <c r="X14" s="153"/>
      <c r="Y14" s="151"/>
      <c r="Z14" s="224"/>
    </row>
    <row r="15" spans="1:31" s="139" customFormat="1" ht="46.5" customHeight="1">
      <c r="A15" s="125" t="s">
        <v>57</v>
      </c>
      <c r="B15" s="130" t="str">
        <f>'รายงาน แบบ สขร.1'!B15</f>
        <v>ชุดเครื่องผลิตน้ำกลั่น  จำนวน 1 ชุด</v>
      </c>
      <c r="C15" s="231">
        <f>'รายงาน แบบ สขร.1'!C15</f>
        <v>448300</v>
      </c>
      <c r="D15" s="141"/>
      <c r="E15" s="131"/>
      <c r="F15" s="132"/>
      <c r="G15" s="132"/>
      <c r="H15" s="142"/>
      <c r="I15" s="236">
        <v>23658</v>
      </c>
      <c r="J15" s="228">
        <f t="shared" si="1"/>
        <v>448300</v>
      </c>
      <c r="K15" s="252"/>
      <c r="L15" s="253"/>
      <c r="M15" s="226">
        <v>242821</v>
      </c>
      <c r="N15" s="135" t="str">
        <f>'รายงาน แบบ สขร.1'!K15</f>
        <v>102/04</v>
      </c>
      <c r="O15" s="226">
        <v>242821</v>
      </c>
      <c r="P15" s="224">
        <v>242948</v>
      </c>
      <c r="Q15" s="136" t="str">
        <f>'รายงาน แบบ สขร.1'!F15</f>
        <v>บริษัท จรัญแอสโซซิเอทส์ จำกัด</v>
      </c>
      <c r="R15" s="233">
        <f>'รายงาน แบบ สขร.1'!G15</f>
        <v>448300</v>
      </c>
      <c r="S15" s="224">
        <v>23802</v>
      </c>
      <c r="T15" s="224">
        <v>23802</v>
      </c>
      <c r="U15" s="148" t="str">
        <f>'รายงาน แบบ สขร.1'!F15</f>
        <v>บริษัท จรัญแอสโซซิเอทส์ จำกัด</v>
      </c>
      <c r="V15" s="149">
        <f>'รายงาน แบบ สขร.1'!G15</f>
        <v>448300</v>
      </c>
      <c r="W15" s="152"/>
      <c r="X15" s="153"/>
      <c r="Y15" s="151">
        <f>'รายงาน แบบ สขร.1'!I15</f>
        <v>448300</v>
      </c>
      <c r="Z15" s="224">
        <v>23810</v>
      </c>
    </row>
    <row r="16" spans="1:31" s="139" customFormat="1" ht="46.5" hidden="1" customHeight="1">
      <c r="A16" s="125"/>
      <c r="B16" s="130"/>
      <c r="C16" s="231"/>
      <c r="D16" s="141"/>
      <c r="E16" s="131"/>
      <c r="F16" s="131"/>
      <c r="G16" s="132"/>
      <c r="H16" s="142"/>
      <c r="I16" s="236"/>
      <c r="J16" s="228"/>
      <c r="K16" s="136"/>
      <c r="L16" s="226"/>
      <c r="M16" s="226"/>
      <c r="N16" s="135"/>
      <c r="O16" s="226"/>
      <c r="P16" s="224"/>
      <c r="Q16" s="154"/>
      <c r="R16" s="233"/>
      <c r="S16" s="224">
        <v>242870</v>
      </c>
      <c r="T16" s="224">
        <v>242870</v>
      </c>
      <c r="U16" s="148" t="str">
        <f>'รายงาน แบบ สขร.1'!F16</f>
        <v>บริษัท เคมีเคิลเฮ้าส์แอนด์แล็บอินสทรูเม้นท์ จำกัด</v>
      </c>
      <c r="V16" s="149">
        <f>'รายงาน แบบ สขร.1'!G16</f>
        <v>465380</v>
      </c>
      <c r="W16" s="152"/>
      <c r="X16" s="155"/>
      <c r="Y16" s="151"/>
      <c r="Z16" s="224"/>
    </row>
    <row r="17" spans="1:26" s="139" customFormat="1" ht="46.5" hidden="1" customHeight="1">
      <c r="A17" s="125"/>
      <c r="B17" s="130"/>
      <c r="C17" s="231"/>
      <c r="D17" s="141"/>
      <c r="E17" s="131"/>
      <c r="F17" s="131"/>
      <c r="G17" s="132"/>
      <c r="H17" s="142"/>
      <c r="I17" s="236"/>
      <c r="J17" s="228"/>
      <c r="K17" s="136"/>
      <c r="L17" s="226"/>
      <c r="M17" s="226"/>
      <c r="N17" s="135"/>
      <c r="O17" s="226"/>
      <c r="P17" s="224"/>
      <c r="Q17" s="154"/>
      <c r="R17" s="233"/>
      <c r="S17" s="224">
        <v>242870</v>
      </c>
      <c r="T17" s="224">
        <v>242870</v>
      </c>
      <c r="U17" s="148" t="str">
        <f>'รายงาน แบบ สขร.1'!F17</f>
        <v>บริษัท ซิมม์ จำกัด</v>
      </c>
      <c r="V17" s="149">
        <f>'รายงาน แบบ สขร.1'!G17</f>
        <v>497550</v>
      </c>
      <c r="W17" s="152"/>
      <c r="X17" s="155"/>
      <c r="Y17" s="151"/>
      <c r="Z17" s="224"/>
    </row>
    <row r="18" spans="1:26" s="139" customFormat="1" ht="63">
      <c r="A18" s="125" t="s">
        <v>61</v>
      </c>
      <c r="B18" s="130" t="str">
        <f>'รายงาน แบบ สขร.1'!B18</f>
        <v>ชุดเครื่องกลั่นสารระเหยแบบสุญญากาศพร้อมระบบทำน้ำเย็นหมุนเวียน  จำนวน 1 ชุด</v>
      </c>
      <c r="C18" s="231">
        <f>'รายงาน แบบ สขร.1'!C18</f>
        <v>395000</v>
      </c>
      <c r="D18" s="141"/>
      <c r="E18" s="131"/>
      <c r="F18" s="131"/>
      <c r="G18" s="132"/>
      <c r="H18" s="142"/>
      <c r="I18" s="236">
        <v>23675</v>
      </c>
      <c r="J18" s="228">
        <f t="shared" si="1"/>
        <v>395000</v>
      </c>
      <c r="K18" s="252"/>
      <c r="L18" s="253"/>
      <c r="M18" s="226">
        <v>242821</v>
      </c>
      <c r="N18" s="135" t="str">
        <f>'รายงาน แบบ สขร.1'!K18</f>
        <v>102/05</v>
      </c>
      <c r="O18" s="226">
        <v>242821</v>
      </c>
      <c r="P18" s="224">
        <v>242888</v>
      </c>
      <c r="Q18" s="154" t="str">
        <f>'รายงาน แบบ สขร.1'!F18</f>
        <v>บริษัท เบคไทย กรุงเทพอุปกรณ์เคมีภัณฑ์ จำกัด</v>
      </c>
      <c r="R18" s="229">
        <f>'รายงาน แบบ สขร.1'!G18</f>
        <v>395000</v>
      </c>
      <c r="S18" s="224">
        <v>242878</v>
      </c>
      <c r="T18" s="224">
        <v>242878</v>
      </c>
      <c r="U18" s="148" t="str">
        <f>'รายงาน แบบ สขร.1'!F18</f>
        <v>บริษัท เบคไทย กรุงเทพอุปกรณ์เคมีภัณฑ์ จำกัด</v>
      </c>
      <c r="V18" s="149">
        <f>'รายงาน แบบ สขร.1'!G18</f>
        <v>395000</v>
      </c>
      <c r="W18" s="118"/>
      <c r="X18" s="157"/>
      <c r="Y18" s="243">
        <f>V18</f>
        <v>395000</v>
      </c>
      <c r="Z18" s="224">
        <v>23756</v>
      </c>
    </row>
    <row r="19" spans="1:26" s="139" customFormat="1" ht="46.5" hidden="1" customHeight="1">
      <c r="A19" s="125"/>
      <c r="B19" s="130"/>
      <c r="C19" s="231"/>
      <c r="D19" s="141"/>
      <c r="E19" s="131"/>
      <c r="F19" s="131"/>
      <c r="G19" s="132"/>
      <c r="H19" s="142"/>
      <c r="I19" s="236"/>
      <c r="J19" s="228"/>
      <c r="K19" s="136"/>
      <c r="L19" s="226"/>
      <c r="M19" s="226"/>
      <c r="N19" s="135"/>
      <c r="O19" s="226"/>
      <c r="P19" s="224"/>
      <c r="Q19" s="154"/>
      <c r="R19" s="229"/>
      <c r="S19" s="135"/>
      <c r="T19" s="156"/>
      <c r="U19" s="148" t="str">
        <f>'รายงาน แบบ สขร.1'!F19</f>
        <v>บริษัท นาโนเทค อินเตอร์ จำกัด</v>
      </c>
      <c r="V19" s="149">
        <f>'รายงาน แบบ สขร.1'!G19</f>
        <v>425000</v>
      </c>
      <c r="W19" s="118"/>
      <c r="X19" s="157"/>
      <c r="Y19" s="243">
        <f t="shared" ref="Y19:Y21" si="2">V19</f>
        <v>425000</v>
      </c>
      <c r="Z19" s="224"/>
    </row>
    <row r="20" spans="1:26" s="139" customFormat="1" ht="46.5" hidden="1" customHeight="1">
      <c r="A20" s="125"/>
      <c r="B20" s="130"/>
      <c r="C20" s="231"/>
      <c r="D20" s="141"/>
      <c r="E20" s="131"/>
      <c r="F20" s="131"/>
      <c r="G20" s="132"/>
      <c r="H20" s="142"/>
      <c r="I20" s="236"/>
      <c r="J20" s="228"/>
      <c r="K20" s="136"/>
      <c r="L20" s="226"/>
      <c r="M20" s="226"/>
      <c r="N20" s="135"/>
      <c r="O20" s="226"/>
      <c r="P20" s="224"/>
      <c r="Q20" s="154"/>
      <c r="R20" s="229"/>
      <c r="S20" s="135"/>
      <c r="T20" s="156"/>
      <c r="U20" s="148" t="str">
        <f>'รายงาน แบบ สขร.1'!F20</f>
        <v>บริษัท สหพิฆเณศ จำกัด</v>
      </c>
      <c r="V20" s="149">
        <f>'รายงาน แบบ สขร.1'!G20</f>
        <v>465000</v>
      </c>
      <c r="W20" s="118"/>
      <c r="X20" s="157"/>
      <c r="Y20" s="243">
        <f t="shared" si="2"/>
        <v>465000</v>
      </c>
      <c r="Z20" s="224"/>
    </row>
    <row r="21" spans="1:26" s="139" customFormat="1" ht="46.5" customHeight="1">
      <c r="A21" s="125" t="s">
        <v>65</v>
      </c>
      <c r="B21" s="130" t="str">
        <f>'รายงาน แบบ สขร.1'!B21</f>
        <v>ชุดวัดค่าการนำไฟฟ้า  จำนวน 5 ชุด</v>
      </c>
      <c r="C21" s="231">
        <f>'รายงาน แบบ สขร.1'!C21</f>
        <v>175000</v>
      </c>
      <c r="D21" s="122"/>
      <c r="E21" s="131"/>
      <c r="F21" s="122"/>
      <c r="G21" s="132"/>
      <c r="H21" s="142"/>
      <c r="I21" s="236">
        <v>23675</v>
      </c>
      <c r="J21" s="228">
        <f t="shared" si="1"/>
        <v>175000</v>
      </c>
      <c r="K21" s="252"/>
      <c r="L21" s="253"/>
      <c r="M21" s="226">
        <v>242821</v>
      </c>
      <c r="N21" s="135" t="str">
        <f>'รายงาน แบบ สขร.1'!K21</f>
        <v>102/06</v>
      </c>
      <c r="O21" s="226">
        <v>242821</v>
      </c>
      <c r="P21" s="224">
        <v>242918</v>
      </c>
      <c r="Q21" s="136" t="str">
        <f>'รายงาน แบบ สขร.1'!F21</f>
        <v>บริษัท กิบไทย จำกัด</v>
      </c>
      <c r="R21" s="229">
        <f>'รายงาน แบบ สขร.1'!G21</f>
        <v>175000</v>
      </c>
      <c r="S21" s="226">
        <v>23769</v>
      </c>
      <c r="T21" s="226">
        <v>23774</v>
      </c>
      <c r="U21" s="148" t="str">
        <f>'รายงาน แบบ สขร.1'!F21</f>
        <v>บริษัท กิบไทย จำกัด</v>
      </c>
      <c r="V21" s="149">
        <f>'รายงาน แบบ สขร.1'!G21</f>
        <v>175000</v>
      </c>
      <c r="W21" s="158"/>
      <c r="X21" s="138"/>
      <c r="Y21" s="243">
        <f t="shared" si="2"/>
        <v>175000</v>
      </c>
      <c r="Z21" s="224">
        <v>23777</v>
      </c>
    </row>
    <row r="22" spans="1:26" s="139" customFormat="1" ht="46.5" hidden="1" customHeight="1">
      <c r="A22" s="125"/>
      <c r="B22" s="130"/>
      <c r="C22" s="231"/>
      <c r="D22" s="122"/>
      <c r="E22" s="131"/>
      <c r="F22" s="122"/>
      <c r="G22" s="132"/>
      <c r="H22" s="142"/>
      <c r="I22" s="237"/>
      <c r="J22" s="228"/>
      <c r="K22" s="136"/>
      <c r="L22" s="226"/>
      <c r="M22" s="226"/>
      <c r="N22" s="135"/>
      <c r="O22" s="226"/>
      <c r="P22" s="224"/>
      <c r="Q22" s="136"/>
      <c r="R22" s="229"/>
      <c r="S22" s="226"/>
      <c r="T22" s="226"/>
      <c r="U22" s="148" t="str">
        <f>'รายงาน แบบ สขร.1'!F22</f>
        <v>บริษัท คลาริตัส จำกัด</v>
      </c>
      <c r="V22" s="149">
        <f>'รายงาน แบบ สขร.1'!G22</f>
        <v>192600</v>
      </c>
      <c r="W22" s="158"/>
      <c r="X22" s="138"/>
      <c r="Y22" s="243">
        <f t="shared" ref="Y22:Y30" si="3">V22</f>
        <v>192600</v>
      </c>
      <c r="Z22" s="224"/>
    </row>
    <row r="23" spans="1:26" s="139" customFormat="1" ht="46.5" hidden="1" customHeight="1">
      <c r="A23" s="125"/>
      <c r="B23" s="130"/>
      <c r="C23" s="231"/>
      <c r="D23" s="122"/>
      <c r="E23" s="131"/>
      <c r="F23" s="122"/>
      <c r="G23" s="132"/>
      <c r="H23" s="142"/>
      <c r="I23" s="237"/>
      <c r="J23" s="228"/>
      <c r="K23" s="136"/>
      <c r="L23" s="226"/>
      <c r="M23" s="226"/>
      <c r="N23" s="135"/>
      <c r="O23" s="226"/>
      <c r="P23" s="224"/>
      <c r="Q23" s="136"/>
      <c r="R23" s="229"/>
      <c r="S23" s="226"/>
      <c r="T23" s="226"/>
      <c r="U23" s="148" t="str">
        <f>'รายงาน แบบ สขร.1'!F23</f>
        <v>บริษัท เอสคอร์ป อินโนเวชั่น จำกัด</v>
      </c>
      <c r="V23" s="149">
        <f>'รายงาน แบบ สขร.1'!G23</f>
        <v>203300</v>
      </c>
      <c r="W23" s="158"/>
      <c r="X23" s="138"/>
      <c r="Y23" s="243">
        <f t="shared" si="3"/>
        <v>203300</v>
      </c>
      <c r="Z23" s="224"/>
    </row>
    <row r="24" spans="1:26" s="139" customFormat="1" ht="63">
      <c r="A24" s="125" t="s">
        <v>72</v>
      </c>
      <c r="B24" s="130" t="str">
        <f>'รายงาน แบบ สขร.1'!B24</f>
        <v>ชุดเครื่องมือวัดแรงดันและกระแสไฟฟ้าความละเอียดสูงแบบอัตโนมัติ  จำนวน 1 ชุด</v>
      </c>
      <c r="C24" s="231">
        <f>'รายงาน แบบ สขร.1'!C24</f>
        <v>229200</v>
      </c>
      <c r="D24" s="159"/>
      <c r="E24" s="160"/>
      <c r="F24" s="159"/>
      <c r="G24" s="161"/>
      <c r="H24" s="162"/>
      <c r="I24" s="238">
        <v>23675</v>
      </c>
      <c r="J24" s="228">
        <f t="shared" si="1"/>
        <v>229200</v>
      </c>
      <c r="K24" s="254"/>
      <c r="L24" s="255"/>
      <c r="M24" s="226">
        <v>242821</v>
      </c>
      <c r="N24" s="135" t="str">
        <f>'รายงาน แบบ สขร.1'!K24</f>
        <v>102/07</v>
      </c>
      <c r="O24" s="226">
        <v>242821</v>
      </c>
      <c r="P24" s="224">
        <v>242903</v>
      </c>
      <c r="Q24" s="136" t="str">
        <f>'รายงาน แบบ สขร.1'!F24</f>
        <v>บริษัท ไทร์เนอร์ยี่ อินสทรูเม้นท์ จำกัด</v>
      </c>
      <c r="R24" s="229">
        <f>'รายงาน แบบ สขร.1'!G24</f>
        <v>229200</v>
      </c>
      <c r="S24" s="224">
        <v>23754</v>
      </c>
      <c r="T24" s="226">
        <v>23754</v>
      </c>
      <c r="U24" s="148" t="str">
        <f>'รายงาน แบบ สขร.1'!F24</f>
        <v>บริษัท ไทร์เนอร์ยี่ อินสทรูเม้นท์ จำกัด</v>
      </c>
      <c r="V24" s="149">
        <f>'รายงาน แบบ สขร.1'!G24</f>
        <v>229200</v>
      </c>
      <c r="W24" s="120"/>
      <c r="X24" s="138"/>
      <c r="Y24" s="243">
        <f t="shared" si="3"/>
        <v>229200</v>
      </c>
      <c r="Z24" s="362">
        <v>23775</v>
      </c>
    </row>
    <row r="25" spans="1:26" s="139" customFormat="1" ht="46.5" hidden="1" customHeight="1">
      <c r="A25" s="125"/>
      <c r="B25" s="130"/>
      <c r="C25" s="231"/>
      <c r="D25" s="117"/>
      <c r="E25" s="131"/>
      <c r="F25" s="117"/>
      <c r="G25" s="132"/>
      <c r="H25" s="133"/>
      <c r="I25" s="238"/>
      <c r="J25" s="228"/>
      <c r="K25" s="134"/>
      <c r="L25" s="238"/>
      <c r="M25" s="226"/>
      <c r="N25" s="135"/>
      <c r="O25" s="226"/>
      <c r="P25" s="224"/>
      <c r="Q25" s="136"/>
      <c r="R25" s="229"/>
      <c r="S25" s="256"/>
      <c r="T25" s="226"/>
      <c r="U25" s="148"/>
      <c r="V25" s="149"/>
      <c r="W25" s="163"/>
      <c r="X25" s="138"/>
      <c r="Y25" s="243">
        <f t="shared" si="3"/>
        <v>0</v>
      </c>
      <c r="Z25" s="224"/>
    </row>
    <row r="26" spans="1:26" s="139" customFormat="1" ht="46.5" hidden="1" customHeight="1">
      <c r="A26" s="125"/>
      <c r="B26" s="130"/>
      <c r="C26" s="231"/>
      <c r="D26" s="117"/>
      <c r="E26" s="131"/>
      <c r="F26" s="117"/>
      <c r="G26" s="132"/>
      <c r="H26" s="133"/>
      <c r="I26" s="239"/>
      <c r="J26" s="228"/>
      <c r="K26" s="134"/>
      <c r="L26" s="238"/>
      <c r="M26" s="226"/>
      <c r="N26" s="135"/>
      <c r="O26" s="226"/>
      <c r="P26" s="224"/>
      <c r="Q26" s="136"/>
      <c r="R26" s="229"/>
      <c r="S26" s="256"/>
      <c r="T26" s="226"/>
      <c r="U26" s="148"/>
      <c r="V26" s="149"/>
      <c r="W26" s="163"/>
      <c r="X26" s="138"/>
      <c r="Y26" s="243">
        <f t="shared" si="3"/>
        <v>0</v>
      </c>
      <c r="Z26" s="224"/>
    </row>
    <row r="27" spans="1:26" s="139" customFormat="1" ht="46.5" customHeight="1">
      <c r="A27" s="125" t="s">
        <v>90</v>
      </c>
      <c r="B27" s="130" t="str">
        <f>'รายงาน แบบ สขร.1'!B27</f>
        <v>เครื่องวัดสีสเปกโตรโฟโตมิเตอร์แบบตั้งโต๊ะ จำนวน 1 เครื่อง</v>
      </c>
      <c r="C27" s="231">
        <f>'รายงาน แบบ สขร.1'!C27</f>
        <v>310300</v>
      </c>
      <c r="D27" s="117"/>
      <c r="E27" s="131"/>
      <c r="F27" s="117"/>
      <c r="G27" s="132"/>
      <c r="H27" s="133"/>
      <c r="I27" s="239">
        <v>23683</v>
      </c>
      <c r="J27" s="228">
        <f t="shared" si="1"/>
        <v>310300</v>
      </c>
      <c r="K27" s="257"/>
      <c r="L27" s="258"/>
      <c r="M27" s="226">
        <v>242831</v>
      </c>
      <c r="N27" s="135" t="s">
        <v>102</v>
      </c>
      <c r="O27" s="226">
        <v>242831</v>
      </c>
      <c r="P27" s="224">
        <v>242896</v>
      </c>
      <c r="Q27" s="136" t="str">
        <f>'รายงาน แบบ สขร.1'!F27</f>
        <v>บริษัท เวิลด์ไวด์ เทรด ไทย จำกัด</v>
      </c>
      <c r="R27" s="229">
        <f>'รายงาน แบบ สขร.1'!G27</f>
        <v>300000</v>
      </c>
      <c r="S27" s="256">
        <v>23727</v>
      </c>
      <c r="T27" s="226">
        <v>23727</v>
      </c>
      <c r="U27" s="148" t="str">
        <f>'รายงาน แบบ สขร.1'!F27</f>
        <v>บริษัท เวิลด์ไวด์ เทรด ไทย จำกัด</v>
      </c>
      <c r="V27" s="149">
        <f>'รายงาน แบบ สขร.1'!G27</f>
        <v>300000</v>
      </c>
      <c r="W27" s="120"/>
      <c r="X27" s="138"/>
      <c r="Y27" s="243">
        <f t="shared" si="3"/>
        <v>300000</v>
      </c>
      <c r="Z27" s="224">
        <v>23749</v>
      </c>
    </row>
    <row r="28" spans="1:26" s="139" customFormat="1" ht="46.5" hidden="1" customHeight="1">
      <c r="A28" s="125"/>
      <c r="B28" s="130"/>
      <c r="C28" s="231"/>
      <c r="D28" s="117"/>
      <c r="E28" s="131"/>
      <c r="F28" s="117"/>
      <c r="G28" s="132"/>
      <c r="H28" s="133"/>
      <c r="I28" s="239"/>
      <c r="J28" s="228"/>
      <c r="K28" s="134"/>
      <c r="L28" s="238"/>
      <c r="M28" s="226"/>
      <c r="N28" s="135"/>
      <c r="O28" s="226"/>
      <c r="P28" s="224"/>
      <c r="Q28" s="136" t="str">
        <f>'รายงาน แบบ สขร.1'!F28</f>
        <v>บริษัท พี.เอ็ม.อี.แลบโบราทอรี่ จำกัด</v>
      </c>
      <c r="R28" s="229">
        <f>'รายงาน แบบ สขร.1'!G28</f>
        <v>312440</v>
      </c>
      <c r="S28" s="256"/>
      <c r="T28" s="226"/>
      <c r="U28" s="148" t="str">
        <f>'รายงาน แบบ สขร.1'!F28</f>
        <v>บริษัท พี.เอ็ม.อี.แลบโบราทอรี่ จำกัด</v>
      </c>
      <c r="V28" s="149">
        <f>'รายงาน แบบ สขร.1'!G28</f>
        <v>312440</v>
      </c>
      <c r="W28" s="163"/>
      <c r="X28" s="138"/>
      <c r="Y28" s="243">
        <f t="shared" si="3"/>
        <v>312440</v>
      </c>
      <c r="Z28" s="224"/>
    </row>
    <row r="29" spans="1:26" s="139" customFormat="1" ht="46.5" hidden="1" customHeight="1">
      <c r="A29" s="125"/>
      <c r="B29" s="130"/>
      <c r="C29" s="231"/>
      <c r="D29" s="117"/>
      <c r="E29" s="131"/>
      <c r="F29" s="117"/>
      <c r="G29" s="132"/>
      <c r="H29" s="133"/>
      <c r="I29" s="239"/>
      <c r="J29" s="228"/>
      <c r="K29" s="134"/>
      <c r="L29" s="238"/>
      <c r="M29" s="226"/>
      <c r="N29" s="135"/>
      <c r="O29" s="226"/>
      <c r="P29" s="224"/>
      <c r="Q29" s="136" t="str">
        <f>'รายงาน แบบ สขร.1'!F29</f>
        <v xml:space="preserve">บริษัท อิโตคิน เทคโนโลยี จำกัด </v>
      </c>
      <c r="R29" s="229">
        <f>'รายงาน แบบ สขร.1'!G29</f>
        <v>315650</v>
      </c>
      <c r="S29" s="256"/>
      <c r="T29" s="226"/>
      <c r="U29" s="148" t="str">
        <f>'รายงาน แบบ สขร.1'!F29</f>
        <v xml:space="preserve">บริษัท อิโตคิน เทคโนโลยี จำกัด </v>
      </c>
      <c r="V29" s="149">
        <f>'รายงาน แบบ สขร.1'!G29</f>
        <v>315650</v>
      </c>
      <c r="W29" s="163"/>
      <c r="X29" s="138"/>
      <c r="Y29" s="243">
        <f t="shared" si="3"/>
        <v>315650</v>
      </c>
      <c r="Z29" s="224"/>
    </row>
    <row r="30" spans="1:26" s="139" customFormat="1" ht="46.5" customHeight="1">
      <c r="A30" s="125" t="s">
        <v>92</v>
      </c>
      <c r="B30" s="130" t="str">
        <f>'รายงาน แบบ สขร.1'!B30</f>
        <v>ชุดเครื่องเคลือบผิววัสดุแบบหมุนเหวี่ยง</v>
      </c>
      <c r="C30" s="231">
        <f>'รายงาน แบบ สขร.1'!C30</f>
        <v>600000</v>
      </c>
      <c r="D30" s="122"/>
      <c r="E30" s="131"/>
      <c r="F30" s="122"/>
      <c r="G30" s="132"/>
      <c r="H30" s="133"/>
      <c r="I30" s="236">
        <v>242825</v>
      </c>
      <c r="J30" s="228">
        <f t="shared" si="1"/>
        <v>600000</v>
      </c>
      <c r="K30" s="260">
        <v>23704</v>
      </c>
      <c r="L30" s="226">
        <v>242850</v>
      </c>
      <c r="M30" s="226">
        <v>242866</v>
      </c>
      <c r="N30" s="135" t="s">
        <v>111</v>
      </c>
      <c r="O30" s="226">
        <v>242887</v>
      </c>
      <c r="P30" s="224">
        <v>242977</v>
      </c>
      <c r="Q30" s="136" t="str">
        <f>'รายงาน แบบ สขร.1'!F30</f>
        <v>บริษัท ภูดิศณ์เทค จำกัด</v>
      </c>
      <c r="R30" s="229">
        <f>'รายงาน แบบ สขร.1'!G30</f>
        <v>598050</v>
      </c>
      <c r="S30" s="256">
        <v>23885</v>
      </c>
      <c r="T30" s="226">
        <v>23885</v>
      </c>
      <c r="U30" s="148" t="str">
        <f>'รายงาน แบบ สขร.1'!F30</f>
        <v>บริษัท ภูดิศณ์เทค จำกัด</v>
      </c>
      <c r="V30" s="149">
        <f>'รายงาน แบบ สขร.1'!G30</f>
        <v>598050</v>
      </c>
      <c r="W30" s="164"/>
      <c r="X30" s="138"/>
      <c r="Y30" s="243">
        <f t="shared" si="3"/>
        <v>598050</v>
      </c>
      <c r="Z30" s="224">
        <v>243132</v>
      </c>
    </row>
    <row r="31" spans="1:26" s="139" customFormat="1" ht="46.5" customHeight="1">
      <c r="A31" s="476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8"/>
      <c r="U31" s="148" t="s">
        <v>113</v>
      </c>
      <c r="V31" s="149">
        <v>600000</v>
      </c>
      <c r="W31" s="485"/>
      <c r="X31" s="486"/>
      <c r="Y31" s="486"/>
      <c r="Z31" s="487"/>
    </row>
    <row r="32" spans="1:26" s="139" customFormat="1" ht="46.5" hidden="1" customHeight="1">
      <c r="A32" s="125"/>
      <c r="B32" s="130"/>
      <c r="C32" s="231"/>
      <c r="D32" s="122"/>
      <c r="E32" s="131"/>
      <c r="F32" s="122"/>
      <c r="G32" s="132"/>
      <c r="H32" s="133"/>
      <c r="I32" s="236"/>
      <c r="J32" s="228"/>
      <c r="K32" s="259"/>
      <c r="L32" s="226"/>
      <c r="M32" s="226"/>
      <c r="N32" s="135"/>
      <c r="O32" s="226"/>
      <c r="P32" s="224"/>
      <c r="Q32" s="136"/>
      <c r="R32" s="229"/>
      <c r="S32" s="256"/>
      <c r="T32" s="226"/>
      <c r="U32" s="148"/>
      <c r="V32" s="149"/>
      <c r="W32" s="164"/>
      <c r="X32" s="138"/>
      <c r="Y32" s="140"/>
      <c r="Z32" s="224"/>
    </row>
    <row r="33" spans="1:27" s="139" customFormat="1" ht="46.5" customHeight="1">
      <c r="A33" s="125" t="s">
        <v>94</v>
      </c>
      <c r="B33" s="130" t="str">
        <f>'รายงาน แบบ สขร.1'!B31</f>
        <v>ชุดวิเคราะห์ปริมาณน้ำในสารตัวอย่าง</v>
      </c>
      <c r="C33" s="231">
        <f>'รายงาน แบบ สขร.1'!C31</f>
        <v>1230000</v>
      </c>
      <c r="D33" s="122"/>
      <c r="E33" s="131"/>
      <c r="F33" s="122"/>
      <c r="G33" s="132"/>
      <c r="H33" s="133"/>
      <c r="I33" s="236">
        <v>23682</v>
      </c>
      <c r="J33" s="228">
        <f t="shared" si="1"/>
        <v>1230000</v>
      </c>
      <c r="K33" s="260">
        <v>23704</v>
      </c>
      <c r="L33" s="226">
        <v>242850</v>
      </c>
      <c r="M33" s="226">
        <v>242870</v>
      </c>
      <c r="N33" s="135" t="s">
        <v>112</v>
      </c>
      <c r="O33" s="226">
        <v>242887</v>
      </c>
      <c r="P33" s="224">
        <v>243007</v>
      </c>
      <c r="Q33" s="136" t="str">
        <f>'รายงาน แบบ สขร.1'!F31</f>
        <v>บริษัท เมทโธรห์ม สยาม จำกัด</v>
      </c>
      <c r="R33" s="229">
        <f>'รายงาน แบบ สขร.1'!G31</f>
        <v>1225000</v>
      </c>
      <c r="S33" s="256">
        <v>23791</v>
      </c>
      <c r="T33" s="226">
        <v>23791</v>
      </c>
      <c r="U33" s="148" t="str">
        <f>'รายงาน แบบ สขร.1'!F31</f>
        <v>บริษัท เมทโธรห์ม สยาม จำกัด</v>
      </c>
      <c r="V33" s="149">
        <f>'รายงาน แบบ สขร.1'!G31</f>
        <v>1225000</v>
      </c>
      <c r="W33" s="164"/>
      <c r="X33" s="138"/>
      <c r="Y33" s="243">
        <f>R33</f>
        <v>1225000</v>
      </c>
      <c r="Z33" s="224">
        <v>23839</v>
      </c>
    </row>
    <row r="34" spans="1:27" s="139" customFormat="1" ht="46.5" customHeight="1">
      <c r="A34" s="488"/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90"/>
      <c r="U34" s="148" t="s">
        <v>114</v>
      </c>
      <c r="V34" s="149">
        <v>1227000</v>
      </c>
      <c r="W34" s="494"/>
      <c r="X34" s="495"/>
      <c r="Y34" s="495"/>
      <c r="Z34" s="496"/>
    </row>
    <row r="35" spans="1:27" s="139" customFormat="1" ht="46.5" customHeight="1">
      <c r="A35" s="491"/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3"/>
      <c r="U35" s="148" t="s">
        <v>115</v>
      </c>
      <c r="V35" s="149">
        <v>1228000</v>
      </c>
      <c r="W35" s="497"/>
      <c r="X35" s="498"/>
      <c r="Y35" s="498"/>
      <c r="Z35" s="499"/>
    </row>
    <row r="36" spans="1:27" s="139" customFormat="1" ht="68.25" customHeight="1">
      <c r="A36" s="125" t="s">
        <v>95</v>
      </c>
      <c r="B36" s="213" t="s">
        <v>120</v>
      </c>
      <c r="C36" s="231">
        <f>'รายงาน แบบ สขร.1'!C34</f>
        <v>3500000</v>
      </c>
      <c r="D36" s="122"/>
      <c r="E36" s="131"/>
      <c r="F36" s="122"/>
      <c r="G36" s="132"/>
      <c r="H36" s="142"/>
      <c r="I36" s="236">
        <v>23682</v>
      </c>
      <c r="J36" s="228">
        <f t="shared" si="1"/>
        <v>3500000</v>
      </c>
      <c r="K36" s="136" t="s">
        <v>103</v>
      </c>
      <c r="L36" s="226">
        <v>242852</v>
      </c>
      <c r="M36" s="482"/>
      <c r="N36" s="483"/>
      <c r="O36" s="483"/>
      <c r="P36" s="484"/>
      <c r="Q36" s="261"/>
      <c r="R36" s="262"/>
      <c r="S36" s="263"/>
      <c r="T36" s="263"/>
      <c r="U36" s="264"/>
      <c r="V36" s="265"/>
      <c r="W36" s="266"/>
      <c r="X36" s="267"/>
      <c r="Y36" s="268"/>
      <c r="Z36" s="269"/>
    </row>
    <row r="37" spans="1:27" s="139" customFormat="1" ht="60" customHeight="1">
      <c r="A37" s="125" t="s">
        <v>95</v>
      </c>
      <c r="B37" s="213" t="str">
        <f>'รายงาน แบบ สขร.1'!B34</f>
        <v>ชุดวิเคราะห์หาปริมาณโลหะ (ครั้งที่ 2)</v>
      </c>
      <c r="C37" s="231">
        <f>'รายงาน แบบ สขร.1'!C36</f>
        <v>1012500</v>
      </c>
      <c r="D37" s="122"/>
      <c r="E37" s="131"/>
      <c r="F37" s="122"/>
      <c r="G37" s="132"/>
      <c r="H37" s="142"/>
      <c r="I37" s="236">
        <v>23735</v>
      </c>
      <c r="J37" s="228">
        <f t="shared" ref="J37" si="4">C37</f>
        <v>1012500</v>
      </c>
      <c r="K37" s="136" t="s">
        <v>121</v>
      </c>
      <c r="L37" s="238">
        <v>23788</v>
      </c>
      <c r="M37" s="226">
        <v>23809</v>
      </c>
      <c r="N37" s="135" t="s">
        <v>124</v>
      </c>
      <c r="O37" s="226">
        <v>242971</v>
      </c>
      <c r="P37" s="224">
        <v>243091</v>
      </c>
      <c r="Q37" s="136" t="str">
        <f>'รายงาน แบบ สขร.1'!H34</f>
        <v>บริษัท เพอร์กิน เอลเมอร์ จำกัด</v>
      </c>
      <c r="R37" s="229">
        <f>'รายงาน แบบ สขร.1'!I34</f>
        <v>3490000</v>
      </c>
      <c r="S37" s="226">
        <v>23943</v>
      </c>
      <c r="T37" s="226">
        <v>23943</v>
      </c>
      <c r="U37" s="148" t="str">
        <f>'รายงาน แบบ สขร.1'!F34</f>
        <v>บริษัท เพอร์กิน เอลเมอร์ จำกัด</v>
      </c>
      <c r="V37" s="149">
        <f>'รายงาน แบบ สขร.1'!G34</f>
        <v>3490000</v>
      </c>
      <c r="W37" s="120"/>
      <c r="X37" s="138"/>
      <c r="Y37" s="243">
        <f>V37</f>
        <v>3490000</v>
      </c>
      <c r="Z37" s="224">
        <v>23970</v>
      </c>
    </row>
    <row r="38" spans="1:27" s="139" customFormat="1" ht="60" customHeight="1">
      <c r="A38" s="476"/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8"/>
      <c r="U38" s="148" t="str">
        <f>'รายงาน แบบ สขร.1'!F35</f>
        <v>บริษัท เทสติ้ง เซอร์วิส เอเชีย จำกัด</v>
      </c>
      <c r="V38" s="149">
        <f>'รายงาน แบบ สขร.1'!G35</f>
        <v>3495000</v>
      </c>
      <c r="W38" s="479"/>
      <c r="X38" s="480"/>
      <c r="Y38" s="480"/>
      <c r="Z38" s="481"/>
    </row>
    <row r="39" spans="1:27" s="139" customFormat="1" ht="46.5" customHeight="1">
      <c r="A39" s="125" t="s">
        <v>97</v>
      </c>
      <c r="B39" s="130" t="str">
        <f>'รายงาน แบบ สขร.1'!B36</f>
        <v>ชุดเครื่องอัดขึ้นรูปพลาสติก ขนาด 20 ตัน</v>
      </c>
      <c r="C39" s="231">
        <f>'รายงาน แบบ สขร.1'!C36</f>
        <v>1012500</v>
      </c>
      <c r="D39" s="150"/>
      <c r="E39" s="132"/>
      <c r="F39" s="132"/>
      <c r="G39" s="132"/>
      <c r="H39" s="142"/>
      <c r="I39" s="236">
        <v>242835</v>
      </c>
      <c r="J39" s="228">
        <f t="shared" si="1"/>
        <v>1012500</v>
      </c>
      <c r="K39" s="238">
        <v>23704</v>
      </c>
      <c r="L39" s="226">
        <v>242850</v>
      </c>
      <c r="M39" s="226">
        <v>242866</v>
      </c>
      <c r="N39" s="135" t="s">
        <v>110</v>
      </c>
      <c r="O39" s="226">
        <v>242887</v>
      </c>
      <c r="P39" s="224">
        <v>243037</v>
      </c>
      <c r="Q39" s="136" t="str">
        <f>'รายงาน แบบ สขร.1'!F36</f>
        <v>บริษัท แล็บ เทค เอนจิเนียริ่ง จำกัด</v>
      </c>
      <c r="R39" s="229">
        <f>'รายงาน แบบ สขร.1'!G36</f>
        <v>1010000</v>
      </c>
      <c r="S39" s="226">
        <v>23887</v>
      </c>
      <c r="T39" s="226">
        <v>23892</v>
      </c>
      <c r="U39" s="148" t="str">
        <f>'รายงาน แบบ สขร.1'!F36</f>
        <v>บริษัท แล็บ เทค เอนจิเนียริ่ง จำกัด</v>
      </c>
      <c r="V39" s="149">
        <f>'รายงาน แบบ สขร.1'!G36</f>
        <v>1010000</v>
      </c>
      <c r="W39" s="118"/>
      <c r="X39" s="157"/>
      <c r="Y39" s="367">
        <f>V39</f>
        <v>1010000</v>
      </c>
      <c r="Z39" s="224">
        <v>23927</v>
      </c>
    </row>
    <row r="40" spans="1:27" s="139" customFormat="1" ht="46.5" customHeight="1">
      <c r="A40" s="270"/>
      <c r="B40" s="271"/>
      <c r="C40" s="272"/>
      <c r="D40" s="273"/>
      <c r="E40" s="274"/>
      <c r="F40" s="273"/>
      <c r="G40" s="275"/>
      <c r="H40" s="275"/>
      <c r="I40" s="276"/>
      <c r="J40" s="277"/>
      <c r="K40" s="278"/>
      <c r="L40" s="276"/>
      <c r="M40" s="276"/>
      <c r="N40" s="279"/>
      <c r="O40" s="276"/>
      <c r="P40" s="276"/>
      <c r="Q40" s="278"/>
      <c r="R40" s="280"/>
      <c r="S40" s="276"/>
      <c r="T40" s="276"/>
      <c r="U40" s="278"/>
      <c r="V40" s="165"/>
      <c r="W40" s="281"/>
      <c r="X40" s="282"/>
      <c r="Y40" s="283"/>
      <c r="Z40" s="284"/>
      <c r="AA40" s="285"/>
    </row>
    <row r="41" spans="1:27" s="139" customFormat="1" ht="46.5" customHeight="1">
      <c r="A41" s="286"/>
      <c r="B41" s="287"/>
      <c r="C41" s="288"/>
      <c r="D41" s="289"/>
      <c r="E41" s="274"/>
      <c r="F41" s="274"/>
      <c r="G41" s="274"/>
      <c r="H41" s="274"/>
      <c r="I41" s="290"/>
      <c r="J41" s="291"/>
      <c r="K41" s="165"/>
      <c r="L41" s="290"/>
      <c r="M41" s="290"/>
      <c r="N41" s="285"/>
      <c r="O41" s="290"/>
      <c r="P41" s="290"/>
      <c r="Q41" s="165"/>
      <c r="R41" s="292"/>
      <c r="S41" s="290"/>
      <c r="T41" s="290"/>
      <c r="U41" s="165"/>
      <c r="V41" s="165"/>
      <c r="W41" s="293"/>
      <c r="X41" s="294"/>
      <c r="Y41" s="295"/>
      <c r="Z41" s="296"/>
      <c r="AA41" s="285"/>
    </row>
    <row r="42" spans="1:27" s="139" customFormat="1" ht="46.5" customHeight="1">
      <c r="A42" s="286"/>
      <c r="B42" s="287"/>
      <c r="C42" s="288"/>
      <c r="D42" s="289"/>
      <c r="E42" s="274"/>
      <c r="F42" s="274"/>
      <c r="G42" s="274"/>
      <c r="H42" s="274"/>
      <c r="I42" s="290"/>
      <c r="J42" s="291"/>
      <c r="K42" s="165"/>
      <c r="L42" s="290"/>
      <c r="M42" s="290"/>
      <c r="N42" s="285"/>
      <c r="O42" s="290"/>
      <c r="P42" s="290"/>
      <c r="Q42" s="165"/>
      <c r="R42" s="292"/>
      <c r="S42" s="290"/>
      <c r="T42" s="290"/>
      <c r="U42" s="165"/>
      <c r="V42" s="165"/>
      <c r="W42" s="293"/>
      <c r="X42" s="294"/>
      <c r="Y42" s="297"/>
      <c r="Z42" s="296"/>
      <c r="AA42" s="285"/>
    </row>
    <row r="43" spans="1:27" s="139" customFormat="1" ht="46.5" customHeight="1">
      <c r="A43" s="286"/>
      <c r="B43" s="287"/>
      <c r="C43" s="288"/>
      <c r="D43" s="273"/>
      <c r="E43" s="274"/>
      <c r="F43" s="273"/>
      <c r="G43" s="274"/>
      <c r="H43" s="274"/>
      <c r="I43" s="290"/>
      <c r="J43" s="291"/>
      <c r="K43" s="165"/>
      <c r="L43" s="290"/>
      <c r="M43" s="290"/>
      <c r="N43" s="285"/>
      <c r="O43" s="290"/>
      <c r="P43" s="290"/>
      <c r="Q43" s="165"/>
      <c r="R43" s="292"/>
      <c r="S43" s="296"/>
      <c r="T43" s="296"/>
      <c r="U43" s="165"/>
      <c r="V43" s="165"/>
      <c r="W43" s="281"/>
      <c r="X43" s="294"/>
      <c r="Y43" s="295"/>
      <c r="Z43" s="296"/>
      <c r="AA43" s="285"/>
    </row>
    <row r="44" spans="1:27" s="139" customFormat="1" ht="46.5" customHeight="1">
      <c r="A44" s="298"/>
      <c r="B44" s="287"/>
      <c r="C44" s="299"/>
      <c r="D44" s="273"/>
      <c r="E44" s="274"/>
      <c r="F44" s="273"/>
      <c r="G44" s="274"/>
      <c r="H44" s="274"/>
      <c r="I44" s="290"/>
      <c r="J44" s="291"/>
      <c r="K44" s="165"/>
      <c r="L44" s="290"/>
      <c r="M44" s="290"/>
      <c r="N44" s="285"/>
      <c r="O44" s="290"/>
      <c r="P44" s="290"/>
      <c r="Q44" s="165"/>
      <c r="R44" s="291"/>
      <c r="S44" s="296"/>
      <c r="T44" s="296"/>
      <c r="U44" s="165"/>
      <c r="V44" s="165"/>
      <c r="W44" s="281"/>
      <c r="X44" s="273"/>
      <c r="Y44" s="300"/>
      <c r="Z44" s="296"/>
      <c r="AA44" s="285"/>
    </row>
    <row r="45" spans="1:27" s="139" customFormat="1" ht="46.5" customHeight="1">
      <c r="A45" s="298"/>
      <c r="B45" s="287"/>
      <c r="C45" s="299"/>
      <c r="D45" s="289"/>
      <c r="E45" s="274"/>
      <c r="F45" s="274"/>
      <c r="G45" s="274"/>
      <c r="H45" s="274"/>
      <c r="I45" s="290"/>
      <c r="J45" s="301"/>
      <c r="K45" s="165"/>
      <c r="L45" s="290"/>
      <c r="M45" s="290"/>
      <c r="N45" s="285"/>
      <c r="O45" s="290"/>
      <c r="P45" s="290"/>
      <c r="Q45" s="165"/>
      <c r="R45" s="301"/>
      <c r="S45" s="285"/>
      <c r="T45" s="285"/>
      <c r="U45" s="165"/>
      <c r="V45" s="165"/>
      <c r="W45" s="293"/>
      <c r="X45" s="285"/>
      <c r="Y45" s="285"/>
      <c r="Z45" s="285"/>
      <c r="AA45" s="285"/>
    </row>
    <row r="46" spans="1:27" s="139" customFormat="1" ht="46.5" customHeight="1">
      <c r="A46" s="298"/>
      <c r="B46" s="287"/>
      <c r="C46" s="299"/>
      <c r="D46" s="289"/>
      <c r="E46" s="274"/>
      <c r="F46" s="274"/>
      <c r="G46" s="274"/>
      <c r="H46" s="274"/>
      <c r="I46" s="290"/>
      <c r="J46" s="301"/>
      <c r="K46" s="165"/>
      <c r="L46" s="290"/>
      <c r="M46" s="290"/>
      <c r="N46" s="285"/>
      <c r="O46" s="290"/>
      <c r="P46" s="290"/>
      <c r="Q46" s="165"/>
      <c r="R46" s="301"/>
      <c r="S46" s="285"/>
      <c r="T46" s="285"/>
      <c r="U46" s="165"/>
      <c r="V46" s="165"/>
      <c r="W46" s="293"/>
      <c r="X46" s="285"/>
      <c r="Y46" s="285"/>
      <c r="Z46" s="285"/>
      <c r="AA46" s="285"/>
    </row>
    <row r="47" spans="1:27" s="139" customFormat="1" ht="46.5" customHeight="1">
      <c r="A47" s="298"/>
      <c r="B47" s="287"/>
      <c r="C47" s="299"/>
      <c r="D47" s="289"/>
      <c r="E47" s="274"/>
      <c r="F47" s="274"/>
      <c r="G47" s="274"/>
      <c r="H47" s="274"/>
      <c r="I47" s="290"/>
      <c r="J47" s="301"/>
      <c r="K47" s="165"/>
      <c r="L47" s="290"/>
      <c r="M47" s="290"/>
      <c r="N47" s="285"/>
      <c r="O47" s="290"/>
      <c r="P47" s="290"/>
      <c r="Q47" s="165"/>
      <c r="R47" s="301"/>
      <c r="S47" s="285"/>
      <c r="T47" s="285"/>
      <c r="U47" s="165"/>
      <c r="V47" s="165"/>
      <c r="W47" s="293"/>
      <c r="X47" s="285"/>
      <c r="Y47" s="285"/>
      <c r="Z47" s="285"/>
      <c r="AA47" s="285"/>
    </row>
    <row r="48" spans="1:27" s="139" customFormat="1" ht="46.5" customHeight="1">
      <c r="A48" s="298"/>
      <c r="B48" s="287"/>
      <c r="C48" s="299"/>
      <c r="D48" s="289"/>
      <c r="E48" s="274"/>
      <c r="F48" s="274"/>
      <c r="G48" s="274"/>
      <c r="H48" s="274"/>
      <c r="I48" s="290"/>
      <c r="J48" s="301"/>
      <c r="K48" s="165"/>
      <c r="L48" s="290"/>
      <c r="M48" s="290"/>
      <c r="N48" s="285"/>
      <c r="O48" s="290"/>
      <c r="P48" s="290"/>
      <c r="Q48" s="165"/>
      <c r="R48" s="301"/>
      <c r="S48" s="285"/>
      <c r="T48" s="302"/>
      <c r="U48" s="165"/>
      <c r="V48" s="165"/>
      <c r="W48" s="293"/>
      <c r="X48" s="285"/>
      <c r="Y48" s="285"/>
      <c r="Z48" s="285"/>
      <c r="AA48" s="285"/>
    </row>
    <row r="49" spans="1:27" s="139" customFormat="1" ht="46.5" customHeight="1">
      <c r="A49" s="298"/>
      <c r="B49" s="287"/>
      <c r="C49" s="299"/>
      <c r="D49" s="289"/>
      <c r="E49" s="274"/>
      <c r="F49" s="274"/>
      <c r="G49" s="274"/>
      <c r="H49" s="274"/>
      <c r="I49" s="290"/>
      <c r="J49" s="301"/>
      <c r="K49" s="165"/>
      <c r="L49" s="290"/>
      <c r="M49" s="290"/>
      <c r="N49" s="285"/>
      <c r="O49" s="290"/>
      <c r="P49" s="290"/>
      <c r="Q49" s="165"/>
      <c r="R49" s="301"/>
      <c r="S49" s="285"/>
      <c r="T49" s="302"/>
      <c r="U49" s="165"/>
      <c r="V49" s="165"/>
      <c r="W49" s="293"/>
      <c r="X49" s="285"/>
      <c r="Y49" s="285"/>
      <c r="Z49" s="285"/>
      <c r="AA49" s="285"/>
    </row>
    <row r="50" spans="1:27" s="139" customFormat="1" ht="46.5" customHeight="1">
      <c r="A50" s="298"/>
      <c r="B50" s="287"/>
      <c r="C50" s="299"/>
      <c r="D50" s="289"/>
      <c r="E50" s="274"/>
      <c r="F50" s="274"/>
      <c r="G50" s="274"/>
      <c r="H50" s="274"/>
      <c r="I50" s="290"/>
      <c r="J50" s="301"/>
      <c r="K50" s="165"/>
      <c r="L50" s="290"/>
      <c r="M50" s="290"/>
      <c r="N50" s="285"/>
      <c r="O50" s="290"/>
      <c r="P50" s="290"/>
      <c r="Q50" s="165"/>
      <c r="R50" s="301"/>
      <c r="S50" s="285"/>
      <c r="T50" s="302"/>
      <c r="U50" s="165"/>
      <c r="V50" s="165"/>
      <c r="W50" s="293"/>
      <c r="X50" s="285"/>
      <c r="Y50" s="285"/>
      <c r="Z50" s="285"/>
      <c r="AA50" s="285"/>
    </row>
    <row r="51" spans="1:27" s="139" customFormat="1" ht="46.5" customHeight="1">
      <c r="A51" s="298"/>
      <c r="B51" s="165"/>
      <c r="C51" s="303"/>
      <c r="D51" s="289"/>
      <c r="E51" s="274"/>
      <c r="F51" s="274"/>
      <c r="G51" s="274"/>
      <c r="H51" s="274"/>
      <c r="I51" s="290"/>
      <c r="J51" s="301"/>
      <c r="K51" s="165"/>
      <c r="L51" s="290"/>
      <c r="M51" s="290"/>
      <c r="N51" s="285"/>
      <c r="O51" s="290"/>
      <c r="P51" s="290"/>
      <c r="Q51" s="165"/>
      <c r="R51" s="301"/>
      <c r="S51" s="285"/>
      <c r="T51" s="302"/>
      <c r="U51" s="165"/>
      <c r="V51" s="165"/>
      <c r="W51" s="293"/>
      <c r="X51" s="285"/>
      <c r="Y51" s="285"/>
      <c r="Z51" s="285"/>
      <c r="AA51" s="285"/>
    </row>
    <row r="52" spans="1:27" s="139" customFormat="1" ht="46.5" customHeight="1">
      <c r="A52" s="298"/>
      <c r="B52" s="165"/>
      <c r="C52" s="303"/>
      <c r="D52" s="289"/>
      <c r="E52" s="274"/>
      <c r="F52" s="274"/>
      <c r="G52" s="274"/>
      <c r="H52" s="274"/>
      <c r="I52" s="290"/>
      <c r="J52" s="301"/>
      <c r="K52" s="165"/>
      <c r="L52" s="290"/>
      <c r="M52" s="290"/>
      <c r="N52" s="285"/>
      <c r="O52" s="290"/>
      <c r="P52" s="290"/>
      <c r="Q52" s="165"/>
      <c r="R52" s="301"/>
      <c r="S52" s="285"/>
      <c r="T52" s="302"/>
      <c r="U52" s="165"/>
      <c r="V52" s="165"/>
      <c r="W52" s="293"/>
      <c r="X52" s="285"/>
      <c r="Y52" s="285"/>
      <c r="Z52" s="285"/>
      <c r="AA52" s="285"/>
    </row>
    <row r="53" spans="1:27" s="139" customFormat="1" ht="46.5" customHeight="1">
      <c r="A53" s="298"/>
      <c r="B53" s="165"/>
      <c r="C53" s="303"/>
      <c r="D53" s="289"/>
      <c r="E53" s="274"/>
      <c r="F53" s="274"/>
      <c r="G53" s="274"/>
      <c r="H53" s="274"/>
      <c r="I53" s="290"/>
      <c r="J53" s="301"/>
      <c r="K53" s="165"/>
      <c r="L53" s="290"/>
      <c r="M53" s="290"/>
      <c r="N53" s="285"/>
      <c r="O53" s="290"/>
      <c r="P53" s="290"/>
      <c r="Q53" s="165"/>
      <c r="R53" s="301"/>
      <c r="S53" s="285"/>
      <c r="T53" s="302"/>
      <c r="U53" s="165"/>
      <c r="V53" s="165"/>
      <c r="W53" s="293"/>
      <c r="X53" s="285"/>
      <c r="Y53" s="285"/>
      <c r="Z53" s="285"/>
      <c r="AA53" s="285"/>
    </row>
    <row r="54" spans="1:27" s="139" customFormat="1" ht="46.5" customHeight="1">
      <c r="A54" s="298"/>
      <c r="B54" s="165"/>
      <c r="C54" s="303"/>
      <c r="D54" s="289"/>
      <c r="E54" s="274"/>
      <c r="F54" s="274"/>
      <c r="G54" s="274"/>
      <c r="H54" s="274"/>
      <c r="I54" s="290"/>
      <c r="J54" s="301"/>
      <c r="K54" s="165"/>
      <c r="L54" s="290"/>
      <c r="M54" s="290"/>
      <c r="N54" s="285"/>
      <c r="O54" s="290"/>
      <c r="P54" s="290"/>
      <c r="Q54" s="165"/>
      <c r="R54" s="301"/>
      <c r="S54" s="285"/>
      <c r="T54" s="302"/>
      <c r="U54" s="285"/>
      <c r="V54" s="285"/>
      <c r="W54" s="293"/>
      <c r="X54" s="285"/>
      <c r="Y54" s="285"/>
      <c r="Z54" s="285"/>
      <c r="AA54" s="285"/>
    </row>
    <row r="55" spans="1:27">
      <c r="A55" s="298"/>
      <c r="B55" s="172"/>
      <c r="C55" s="304"/>
      <c r="D55" s="305"/>
      <c r="E55" s="170"/>
      <c r="F55" s="170"/>
      <c r="W55" s="306"/>
      <c r="X55" s="171"/>
      <c r="Y55" s="171"/>
      <c r="Z55" s="171"/>
      <c r="AA55" s="171"/>
    </row>
    <row r="56" spans="1:27">
      <c r="A56" s="298"/>
      <c r="B56" s="172"/>
      <c r="C56" s="304"/>
      <c r="D56" s="305"/>
      <c r="E56" s="170"/>
      <c r="F56" s="170"/>
      <c r="W56" s="306"/>
      <c r="X56" s="171"/>
      <c r="Y56" s="171"/>
      <c r="Z56" s="171"/>
      <c r="AA56" s="171"/>
    </row>
  </sheetData>
  <mergeCells count="35">
    <mergeCell ref="A38:T38"/>
    <mergeCell ref="W38:Z38"/>
    <mergeCell ref="M36:P36"/>
    <mergeCell ref="A31:T31"/>
    <mergeCell ref="W31:Z31"/>
    <mergeCell ref="A34:T35"/>
    <mergeCell ref="W34:Z35"/>
    <mergeCell ref="A1:Y1"/>
    <mergeCell ref="A3:A5"/>
    <mergeCell ref="B3:B5"/>
    <mergeCell ref="C3:C5"/>
    <mergeCell ref="D3:D5"/>
    <mergeCell ref="E3:E5"/>
    <mergeCell ref="F3:F5"/>
    <mergeCell ref="G3:G5"/>
    <mergeCell ref="H3:H5"/>
    <mergeCell ref="U3:Z3"/>
    <mergeCell ref="Y4:Z4"/>
    <mergeCell ref="A2:Z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W4:X4"/>
    <mergeCell ref="P4:P5"/>
    <mergeCell ref="Q4:Q5"/>
    <mergeCell ref="R4:R5"/>
    <mergeCell ref="S4:S5"/>
    <mergeCell ref="T4:T5"/>
    <mergeCell ref="U4:V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80" zoomScaleNormal="80" workbookViewId="0">
      <pane ySplit="5" topLeftCell="A6" activePane="bottomLeft" state="frozen"/>
      <selection activeCell="K1" sqref="K1"/>
      <selection pane="bottomLeft" activeCell="A3" sqref="A3:A5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406" t="s">
        <v>46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</row>
    <row r="2" spans="1:25" ht="93.75" customHeight="1" thickBot="1">
      <c r="A2" s="509" t="s">
        <v>128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1"/>
    </row>
    <row r="3" spans="1:25" ht="26.25" customHeight="1">
      <c r="A3" s="410" t="s">
        <v>0</v>
      </c>
      <c r="B3" s="412" t="s">
        <v>1</v>
      </c>
      <c r="C3" s="412" t="s">
        <v>16</v>
      </c>
      <c r="D3" s="413" t="s">
        <v>2</v>
      </c>
      <c r="E3" s="415" t="s">
        <v>3</v>
      </c>
      <c r="F3" s="415" t="s">
        <v>4</v>
      </c>
      <c r="G3" s="415" t="s">
        <v>5</v>
      </c>
      <c r="H3" s="417" t="s">
        <v>6</v>
      </c>
      <c r="I3" s="421" t="s">
        <v>8</v>
      </c>
      <c r="J3" s="422"/>
      <c r="K3" s="422"/>
      <c r="L3" s="422"/>
      <c r="M3" s="422"/>
      <c r="N3" s="422"/>
      <c r="O3" s="422"/>
      <c r="P3" s="423"/>
      <c r="Q3" s="512" t="s">
        <v>9</v>
      </c>
      <c r="R3" s="425"/>
      <c r="S3" s="425"/>
      <c r="T3" s="513"/>
      <c r="U3" s="427" t="s">
        <v>11</v>
      </c>
      <c r="V3" s="428"/>
      <c r="W3" s="428"/>
      <c r="X3" s="428"/>
      <c r="Y3" s="429"/>
    </row>
    <row r="4" spans="1:25" s="3" customFormat="1" ht="24" customHeight="1">
      <c r="A4" s="411"/>
      <c r="B4" s="405"/>
      <c r="C4" s="405"/>
      <c r="D4" s="414"/>
      <c r="E4" s="416"/>
      <c r="F4" s="416"/>
      <c r="G4" s="416"/>
      <c r="H4" s="418"/>
      <c r="I4" s="402" t="s">
        <v>17</v>
      </c>
      <c r="J4" s="404" t="s">
        <v>18</v>
      </c>
      <c r="K4" s="404" t="s">
        <v>12</v>
      </c>
      <c r="L4" s="404" t="s">
        <v>13</v>
      </c>
      <c r="M4" s="404" t="s">
        <v>14</v>
      </c>
      <c r="N4" s="404" t="s">
        <v>7</v>
      </c>
      <c r="O4" s="404" t="s">
        <v>19</v>
      </c>
      <c r="P4" s="400" t="s">
        <v>15</v>
      </c>
      <c r="Q4" s="502" t="s">
        <v>28</v>
      </c>
      <c r="R4" s="404" t="s">
        <v>20</v>
      </c>
      <c r="S4" s="404" t="s">
        <v>22</v>
      </c>
      <c r="T4" s="504" t="s">
        <v>21</v>
      </c>
      <c r="U4" s="402" t="s">
        <v>23</v>
      </c>
      <c r="V4" s="398" t="s">
        <v>10</v>
      </c>
      <c r="W4" s="399"/>
      <c r="X4" s="419" t="s">
        <v>38</v>
      </c>
      <c r="Y4" s="420"/>
    </row>
    <row r="5" spans="1:25" s="3" customFormat="1" ht="210.75" thickBot="1">
      <c r="A5" s="507"/>
      <c r="B5" s="500"/>
      <c r="C5" s="500"/>
      <c r="D5" s="508"/>
      <c r="E5" s="514"/>
      <c r="F5" s="514"/>
      <c r="G5" s="514"/>
      <c r="H5" s="515"/>
      <c r="I5" s="507"/>
      <c r="J5" s="500"/>
      <c r="K5" s="500"/>
      <c r="L5" s="500"/>
      <c r="M5" s="500"/>
      <c r="N5" s="500"/>
      <c r="O5" s="500"/>
      <c r="P5" s="501"/>
      <c r="Q5" s="503"/>
      <c r="R5" s="500"/>
      <c r="S5" s="500"/>
      <c r="T5" s="505"/>
      <c r="U5" s="506"/>
      <c r="V5" s="48" t="s">
        <v>27</v>
      </c>
      <c r="W5" s="48" t="s">
        <v>30</v>
      </c>
      <c r="X5" s="50" t="s">
        <v>39</v>
      </c>
      <c r="Y5" s="49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MINT-PC</cp:lastModifiedBy>
  <cp:lastPrinted>2021-06-28T03:13:50Z</cp:lastPrinted>
  <dcterms:created xsi:type="dcterms:W3CDTF">2018-10-03T07:36:52Z</dcterms:created>
  <dcterms:modified xsi:type="dcterms:W3CDTF">2022-10-04T06:53:49Z</dcterms:modified>
</cp:coreProperties>
</file>