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0" l="1"/>
  <c r="Z20" i="10" l="1"/>
  <c r="Z7" i="10"/>
  <c r="W11" i="9"/>
  <c r="V11" i="9"/>
  <c r="W10" i="9"/>
  <c r="V10" i="9"/>
  <c r="W9" i="9"/>
  <c r="W8" i="9"/>
  <c r="V9" i="9"/>
  <c r="V8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<sst xmlns="http://schemas.openxmlformats.org/spreadsheetml/2006/main" count="238" uniqueCount="114">
  <si>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</si>
  <si>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</si>
  <si>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</si>
  <si>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</si>
  <si>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</si>
  <si>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</si>
  <si>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</si>
  <si>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</si>
  <si>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</si>
  <si>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</si>
  <si>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</si>
  <si>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</si>
  <si>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</si>
  <si>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</si>
  <si>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</si>
  <si>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</si>
  <si>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</si>
  <si>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</si>
  <si>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</si>
  <si>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</si>
  <si>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</si>
  <si>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</si>
  <si>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</si>
  <si>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</si>
  <si>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</si>
  <si>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</si>
  <si>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</si>
  <si>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</si>
  <si>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</si>
  <si>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</si>
  <si>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</si>
  <si>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</si>
  <si>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</si>
  <si>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</si>
  <si>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</si>
  <si>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</si>
  <si>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</si>
  <si>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</si>
  <si>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</si>
  <si>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</si>
  <si>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</si>
  <si>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</si>
  <si>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</si>
  <si>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</si>
  <si>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</si>
  <si>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</si>
  <si>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</si>
  <si>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</si>
  <si>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</si>
  <si>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</si>
  <si>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</si>
  <si>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</si>
  <si>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</si>
  <si>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</si>
  <si>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</si>
  <si>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</si>
  <si>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</si>
  <si>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</si>
  <si>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</si>
  <si>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</si>
  <si>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</si>
  <si>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</si>
  <si>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</si>
  <si>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</si>
  <si>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</si>
  <si>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</si>
  <si>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</si>
  <si>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</si>
  <si>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</si>
  <si>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</si>
  <si>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</si>
  <si>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</si>
  <si>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</si>
  <si>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</si>
  <si>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</si>
  <si>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</si>
  <si>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</si>
  <si>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</si>
  <si>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</si>
  <si>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</si>
  <si>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</si>
  <si>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</si>
  <si>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</si>
  <si>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</si>
  <si>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</si>
  <si>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</si>
  <si>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</si>
  <si>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</si>
  <si>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</si>
  <si>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</si>
  <si>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</si>
  <si>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</si>
  <si>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</si>
  <si>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</si>
  <si>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</si>
  <si>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</si>
  <si>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</si>
  <si>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</si>
  <si>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</si>
  <si>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</si>
  <si>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</si>
  <si>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</si>
  <si>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</si>
  <si>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</si>
  <si>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</si>
  <si>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</si>
  <si>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วท.รย. 2/2566</t>
  </si>
  <si>
    <t>660324006204</t>
  </si>
  <si>
    <t>เลขที่คุมสัญญา 660324006204</t>
  </si>
  <si>
    <t>วันที่ 30 มิถุนายน 2566</t>
  </si>
  <si>
    <t xml:space="preserve">ค่าที่ดินและสิ่งก่อสร้าง
  ในรอบเดือน  มิถุนายน 2566  หน่วยงาน คณะวิทยาศาสตร์ พลังงานและสิ่งแวดล้อม </t>
  </si>
  <si>
    <t xml:space="preserve">ค่าครุภัณฑ์
  ในรอบเดือน  มิถุนายน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</si>
  <si>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มิถุนายน 2566  หน่วยงาน คณะวิทยาศาสตร์ พลังงานและสิ่งแวดล้อม </t>
  </si>
  <si>
    <t>งวดงานที่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</si>
</sst>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left" vertical="top" wrapText="1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 wrapText="1"/>
    </xf>
    <xf numFmtId="171" fontId="3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abSelected="1" topLeftCell="B34" zoomScale="80" zoomScaleNormal="80" zoomScaleSheetLayoutView="77" zoomScalePageLayoutView="55" workbookViewId="0">
      <selection activeCell="H6" sqref="H6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498" t="s">
        <v>30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2:13" s="32" customFormat="1" ht="28.5">
      <c r="B2" s="486" t="s">
        <v>96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2:13" s="32" customFormat="1" ht="28.5">
      <c r="B3" s="486" t="s">
        <v>51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4" spans="2:13" s="32" customFormat="1" ht="28.5">
      <c r="B4" s="500" t="s">
        <v>109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491" t="s">
        <v>35</v>
      </c>
      <c r="H5" s="492"/>
      <c r="I5" s="502" t="s">
        <v>36</v>
      </c>
      <c r="J5" s="503"/>
      <c r="K5" s="34" t="s">
        <v>41</v>
      </c>
      <c r="L5" s="502" t="s">
        <v>42</v>
      </c>
      <c r="M5" s="503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4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495" t="s">
        <v>46</v>
      </c>
      <c r="C7" s="496" t="s">
        <v>52</v>
      </c>
      <c r="D7" s="474">
        <v>952000</v>
      </c>
      <c r="E7" s="477">
        <f t="shared" ref="E7:E26" si="0">D7</f>
        <v>952000</v>
      </c>
      <c r="F7" s="497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80" t="s">
        <v>61</v>
      </c>
      <c r="L7" s="480" t="s">
        <v>104</v>
      </c>
      <c r="M7" s="493">
        <v>243207</v>
      </c>
    </row>
    <row r="8" spans="2:13" s="41" customFormat="1" ht="55.5" customHeight="1">
      <c r="B8" s="495"/>
      <c r="C8" s="496"/>
      <c r="D8" s="475"/>
      <c r="E8" s="478"/>
      <c r="F8" s="497"/>
      <c r="G8" s="156" t="s">
        <v>59</v>
      </c>
      <c r="H8" s="157">
        <v>1400000</v>
      </c>
      <c r="I8" s="158"/>
      <c r="J8" s="159"/>
      <c r="K8" s="482"/>
      <c r="L8" s="482"/>
      <c r="M8" s="494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4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68" t="s">
        <v>48</v>
      </c>
      <c r="C10" s="483" t="s">
        <v>56</v>
      </c>
      <c r="D10" s="365">
        <v>953600</v>
      </c>
      <c r="E10" s="366">
        <f t="shared" si="0"/>
        <v>953600</v>
      </c>
      <c r="F10" s="257" t="s">
        <v>6</v>
      </c>
      <c r="G10" s="359" t="s">
        <v>70</v>
      </c>
      <c r="H10" s="360">
        <v>950000</v>
      </c>
      <c r="I10" s="160" t="str">
        <f>G13</f>
        <v>บริษัท ณัฐวีณ์(2550) จำกัด</v>
      </c>
      <c r="J10" s="161">
        <v>890000</v>
      </c>
      <c r="K10" s="465"/>
      <c r="L10" s="267"/>
      <c r="M10" s="190"/>
    </row>
    <row r="11" spans="2:13" s="41" customFormat="1" ht="30.75" customHeight="1">
      <c r="B11" s="469"/>
      <c r="C11" s="484"/>
      <c r="D11" s="367"/>
      <c r="E11" s="368"/>
      <c r="F11" s="258"/>
      <c r="G11" s="359" t="s">
        <v>71</v>
      </c>
      <c r="H11" s="360">
        <v>916776</v>
      </c>
      <c r="I11" s="158"/>
      <c r="J11" s="159"/>
      <c r="K11" s="466"/>
      <c r="L11" s="268"/>
      <c r="M11" s="191"/>
    </row>
    <row r="12" spans="2:13" s="41" customFormat="1" ht="30.75" customHeight="1">
      <c r="B12" s="469"/>
      <c r="C12" s="484"/>
      <c r="D12" s="367"/>
      <c r="E12" s="368"/>
      <c r="F12" s="258"/>
      <c r="G12" s="359" t="s">
        <v>72</v>
      </c>
      <c r="H12" s="361">
        <v>801430</v>
      </c>
      <c r="I12" s="158"/>
      <c r="J12" s="159"/>
      <c r="K12" s="466"/>
      <c r="L12" s="268"/>
      <c r="M12" s="191"/>
    </row>
    <row r="13" spans="2:13" s="41" customFormat="1" ht="30.75" customHeight="1">
      <c r="B13" s="469"/>
      <c r="C13" s="484"/>
      <c r="D13" s="367"/>
      <c r="E13" s="368"/>
      <c r="F13" s="258"/>
      <c r="G13" s="359" t="s">
        <v>69</v>
      </c>
      <c r="H13" s="360">
        <v>900000</v>
      </c>
      <c r="I13" s="158"/>
      <c r="J13" s="159"/>
      <c r="K13" s="466"/>
      <c r="L13" s="268"/>
      <c r="M13" s="191"/>
    </row>
    <row r="14" spans="2:13" s="41" customFormat="1" ht="30.75" customHeight="1">
      <c r="B14" s="469"/>
      <c r="C14" s="484"/>
      <c r="D14" s="367"/>
      <c r="E14" s="368"/>
      <c r="F14" s="258"/>
      <c r="G14" s="359" t="s">
        <v>68</v>
      </c>
      <c r="H14" s="360">
        <v>949000</v>
      </c>
      <c r="I14" s="158"/>
      <c r="J14" s="159"/>
      <c r="K14" s="466"/>
      <c r="L14" s="268"/>
      <c r="M14" s="191"/>
    </row>
    <row r="15" spans="2:13" s="41" customFormat="1" ht="30.75" customHeight="1">
      <c r="B15" s="470"/>
      <c r="C15" s="485"/>
      <c r="D15" s="369"/>
      <c r="E15" s="370"/>
      <c r="F15" s="259"/>
      <c r="G15" s="362" t="s">
        <v>73</v>
      </c>
      <c r="H15" s="360">
        <v>599000</v>
      </c>
      <c r="I15" s="192"/>
      <c r="J15" s="193"/>
      <c r="K15" s="467"/>
      <c r="L15" s="269"/>
      <c r="M15" s="194"/>
    </row>
    <row r="16" spans="2:13" s="41" customFormat="1" ht="45" customHeight="1">
      <c r="B16" s="260" t="s">
        <v>49</v>
      </c>
      <c r="C16" s="483" t="s">
        <v>57</v>
      </c>
      <c r="D16" s="365">
        <v>1429700</v>
      </c>
      <c r="E16" s="366">
        <f t="shared" si="0"/>
        <v>1429700</v>
      </c>
      <c r="F16" s="257" t="s">
        <v>6</v>
      </c>
      <c r="G16" s="179" t="s">
        <v>66</v>
      </c>
      <c r="H16" s="358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484"/>
      <c r="D17" s="367"/>
      <c r="E17" s="368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485"/>
      <c r="D18" s="369"/>
      <c r="E18" s="370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68" t="s">
        <v>50</v>
      </c>
      <c r="C19" s="483" t="s">
        <v>55</v>
      </c>
      <c r="D19" s="474">
        <v>3307900</v>
      </c>
      <c r="E19" s="477">
        <f t="shared" si="0"/>
        <v>3307900</v>
      </c>
      <c r="F19" s="480" t="s">
        <v>6</v>
      </c>
      <c r="G19" s="226" t="s">
        <v>91</v>
      </c>
      <c r="H19" s="232">
        <v>3189000</v>
      </c>
      <c r="I19" s="241"/>
      <c r="J19" s="189"/>
      <c r="K19" s="465"/>
      <c r="L19" s="267"/>
      <c r="M19" s="190"/>
    </row>
    <row r="20" spans="2:14" s="41" customFormat="1" ht="32.25" customHeight="1">
      <c r="B20" s="469"/>
      <c r="C20" s="484"/>
      <c r="D20" s="475"/>
      <c r="E20" s="478"/>
      <c r="F20" s="481"/>
      <c r="G20" s="227" t="s">
        <v>92</v>
      </c>
      <c r="H20" s="233">
        <v>2480000</v>
      </c>
      <c r="I20" s="158"/>
      <c r="J20" s="159"/>
      <c r="K20" s="466"/>
      <c r="L20" s="268"/>
      <c r="M20" s="191"/>
    </row>
    <row r="21" spans="2:14" s="41" customFormat="1" ht="32.25" customHeight="1">
      <c r="B21" s="470"/>
      <c r="C21" s="485"/>
      <c r="D21" s="476"/>
      <c r="E21" s="479"/>
      <c r="F21" s="482"/>
      <c r="G21" s="228"/>
      <c r="H21" s="234"/>
      <c r="I21" s="192"/>
      <c r="J21" s="193"/>
      <c r="K21" s="467"/>
      <c r="L21" s="269"/>
      <c r="M21" s="194"/>
    </row>
    <row r="22" spans="2:14" s="41" customFormat="1" ht="91.5" customHeight="1">
      <c r="B22" s="486" t="s">
        <v>96</v>
      </c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85"/>
    </row>
    <row r="23" spans="2:14" s="41" customFormat="1" ht="30" customHeight="1">
      <c r="B23" s="488" t="s">
        <v>51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85"/>
    </row>
    <row r="24" spans="2:14" s="41" customFormat="1" ht="37.5" customHeight="1">
      <c r="B24" s="489" t="s">
        <v>109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491" t="s">
        <v>35</v>
      </c>
      <c r="H25" s="492"/>
      <c r="I25" s="502" t="s">
        <v>36</v>
      </c>
      <c r="J25" s="503"/>
      <c r="K25" s="34" t="s">
        <v>41</v>
      </c>
      <c r="L25" s="502" t="s">
        <v>42</v>
      </c>
      <c r="M25" s="503"/>
      <c r="N25" s="85"/>
    </row>
    <row r="26" spans="2:14" s="41" customFormat="1" ht="105">
      <c r="B26" s="172" t="s">
        <v>62</v>
      </c>
      <c r="C26" s="363" t="s">
        <v>64</v>
      </c>
      <c r="D26" s="38">
        <v>499700</v>
      </c>
      <c r="E26" s="364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3" t="s">
        <v>65</v>
      </c>
      <c r="D27" s="38">
        <v>359600</v>
      </c>
      <c r="E27" s="364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68" t="s">
        <v>75</v>
      </c>
      <c r="C28" s="471" t="s">
        <v>77</v>
      </c>
      <c r="D28" s="474">
        <v>953600</v>
      </c>
      <c r="E28" s="477">
        <f t="shared" si="1"/>
        <v>953600</v>
      </c>
      <c r="F28" s="480" t="s">
        <v>6</v>
      </c>
      <c r="G28" s="350" t="s">
        <v>85</v>
      </c>
      <c r="H28" s="351">
        <v>936036</v>
      </c>
      <c r="I28" s="350" t="s">
        <v>86</v>
      </c>
      <c r="J28" s="237">
        <v>262150</v>
      </c>
      <c r="K28" s="480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69"/>
      <c r="C29" s="472"/>
      <c r="D29" s="475"/>
      <c r="E29" s="478"/>
      <c r="F29" s="481"/>
      <c r="G29" s="353" t="s">
        <v>71</v>
      </c>
      <c r="H29" s="354">
        <v>918381</v>
      </c>
      <c r="I29" s="353"/>
      <c r="J29" s="235"/>
      <c r="K29" s="481"/>
      <c r="L29" s="258" t="s">
        <v>100</v>
      </c>
      <c r="M29" s="231"/>
      <c r="N29" s="85"/>
    </row>
    <row r="30" spans="2:14" s="41" customFormat="1" ht="32.25" customHeight="1">
      <c r="B30" s="469"/>
      <c r="C30" s="472"/>
      <c r="D30" s="475"/>
      <c r="E30" s="478"/>
      <c r="F30" s="481"/>
      <c r="G30" s="353" t="s">
        <v>86</v>
      </c>
      <c r="H30" s="354">
        <v>262150</v>
      </c>
      <c r="I30" s="353"/>
      <c r="J30" s="238"/>
      <c r="K30" s="481"/>
      <c r="L30" s="261" t="s">
        <v>102</v>
      </c>
      <c r="M30" s="231"/>
      <c r="N30" s="85"/>
    </row>
    <row r="31" spans="2:14" s="41" customFormat="1" ht="32.25" customHeight="1">
      <c r="B31" s="469"/>
      <c r="C31" s="472"/>
      <c r="D31" s="475"/>
      <c r="E31" s="478"/>
      <c r="F31" s="481"/>
      <c r="G31" s="353" t="s">
        <v>69</v>
      </c>
      <c r="H31" s="354">
        <v>895269</v>
      </c>
      <c r="I31" s="353"/>
      <c r="J31" s="235"/>
      <c r="K31" s="481"/>
      <c r="L31" s="258"/>
      <c r="M31" s="231"/>
      <c r="N31" s="85"/>
    </row>
    <row r="32" spans="2:14" s="41" customFormat="1" ht="32.25" customHeight="1">
      <c r="B32" s="469"/>
      <c r="C32" s="472"/>
      <c r="D32" s="475"/>
      <c r="E32" s="478"/>
      <c r="F32" s="481"/>
      <c r="G32" s="353" t="s">
        <v>68</v>
      </c>
      <c r="H32" s="354">
        <v>915000</v>
      </c>
      <c r="I32" s="353"/>
      <c r="J32" s="235"/>
      <c r="K32" s="481"/>
      <c r="L32" s="258"/>
      <c r="M32" s="231"/>
      <c r="N32" s="85"/>
    </row>
    <row r="33" spans="2:14" s="41" customFormat="1" ht="32.25" customHeight="1">
      <c r="B33" s="470"/>
      <c r="C33" s="473"/>
      <c r="D33" s="476"/>
      <c r="E33" s="479"/>
      <c r="F33" s="482"/>
      <c r="G33" s="356" t="s">
        <v>73</v>
      </c>
      <c r="H33" s="357">
        <v>595000</v>
      </c>
      <c r="I33" s="356"/>
      <c r="J33" s="236"/>
      <c r="K33" s="482"/>
      <c r="L33" s="259"/>
      <c r="M33" s="264"/>
      <c r="N33" s="85"/>
    </row>
    <row r="34" spans="2:14" s="41" customFormat="1" ht="32.25" customHeight="1">
      <c r="B34" s="468" t="s">
        <v>76</v>
      </c>
      <c r="C34" s="471" t="s">
        <v>78</v>
      </c>
      <c r="D34" s="474">
        <v>1429700</v>
      </c>
      <c r="E34" s="477">
        <f t="shared" ref="E34" si="2">D34</f>
        <v>1429700</v>
      </c>
      <c r="F34" s="480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80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69"/>
      <c r="C35" s="472"/>
      <c r="D35" s="475"/>
      <c r="E35" s="478"/>
      <c r="F35" s="481"/>
      <c r="G35" s="227" t="s">
        <v>88</v>
      </c>
      <c r="H35" s="233">
        <v>1399875</v>
      </c>
      <c r="I35" s="180"/>
      <c r="J35" s="229"/>
      <c r="K35" s="481"/>
      <c r="L35" s="258" t="s">
        <v>100</v>
      </c>
      <c r="M35" s="231"/>
      <c r="N35" s="85"/>
    </row>
    <row r="36" spans="2:14" s="41" customFormat="1" ht="32.25" customHeight="1">
      <c r="B36" s="469"/>
      <c r="C36" s="472"/>
      <c r="D36" s="475"/>
      <c r="E36" s="478"/>
      <c r="F36" s="481"/>
      <c r="G36" s="227" t="s">
        <v>89</v>
      </c>
      <c r="H36" s="233">
        <v>1289900</v>
      </c>
      <c r="I36" s="180"/>
      <c r="J36" s="229"/>
      <c r="K36" s="481"/>
      <c r="L36" s="261" t="s">
        <v>101</v>
      </c>
      <c r="M36" s="231"/>
      <c r="N36" s="85"/>
    </row>
    <row r="37" spans="2:14" s="41" customFormat="1" ht="32.25" customHeight="1">
      <c r="B37" s="470"/>
      <c r="C37" s="473"/>
      <c r="D37" s="476"/>
      <c r="E37" s="479"/>
      <c r="F37" s="482"/>
      <c r="G37" s="228" t="s">
        <v>68</v>
      </c>
      <c r="H37" s="234">
        <v>1287500</v>
      </c>
      <c r="I37" s="182"/>
      <c r="J37" s="230"/>
      <c r="K37" s="482"/>
      <c r="L37" s="259"/>
      <c r="M37" s="264"/>
      <c r="N37" s="85"/>
    </row>
    <row r="38" spans="2:14" s="41" customFormat="1" ht="32.25" customHeight="1">
      <c r="B38" s="468" t="s">
        <v>93</v>
      </c>
      <c r="C38" s="471" t="s">
        <v>94</v>
      </c>
      <c r="D38" s="474">
        <v>3307900</v>
      </c>
      <c r="E38" s="477">
        <f t="shared" ref="E38" si="3">D38</f>
        <v>3307900</v>
      </c>
      <c r="F38" s="480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80" t="s">
        <v>61</v>
      </c>
      <c r="L38" s="257" t="s">
        <v>106</v>
      </c>
      <c r="M38" s="263">
        <v>243347</v>
      </c>
      <c r="N38" s="85"/>
    </row>
    <row r="39" spans="2:14" s="41" customFormat="1" ht="36">
      <c r="B39" s="469"/>
      <c r="C39" s="472"/>
      <c r="D39" s="475"/>
      <c r="E39" s="478"/>
      <c r="F39" s="481"/>
      <c r="G39" s="180" t="s">
        <v>97</v>
      </c>
      <c r="H39" s="233">
        <v>3278900</v>
      </c>
      <c r="I39" s="180"/>
      <c r="J39" s="229"/>
      <c r="K39" s="481"/>
      <c r="L39" s="446" t="s">
        <v>100</v>
      </c>
      <c r="M39" s="231"/>
      <c r="N39" s="85"/>
    </row>
    <row r="40" spans="2:14" s="41" customFormat="1" ht="36">
      <c r="B40" s="469"/>
      <c r="C40" s="472"/>
      <c r="D40" s="475"/>
      <c r="E40" s="478"/>
      <c r="F40" s="481"/>
      <c r="G40" s="180" t="s">
        <v>69</v>
      </c>
      <c r="H40" s="233">
        <v>2963455.95</v>
      </c>
      <c r="I40" s="180"/>
      <c r="J40" s="229"/>
      <c r="K40" s="481"/>
      <c r="L40" s="447" t="s">
        <v>107</v>
      </c>
      <c r="M40" s="231"/>
      <c r="N40" s="85"/>
    </row>
    <row r="41" spans="2:14" s="41" customFormat="1" ht="36">
      <c r="B41" s="469"/>
      <c r="C41" s="472"/>
      <c r="D41" s="475"/>
      <c r="E41" s="478"/>
      <c r="F41" s="481"/>
      <c r="G41" s="180" t="s">
        <v>98</v>
      </c>
      <c r="H41" s="233">
        <v>2962683.03</v>
      </c>
      <c r="I41" s="180"/>
      <c r="J41" s="229"/>
      <c r="K41" s="481"/>
      <c r="L41" s="258"/>
      <c r="M41" s="231"/>
      <c r="N41" s="85"/>
    </row>
    <row r="42" spans="2:14" s="41" customFormat="1" ht="36">
      <c r="B42" s="470"/>
      <c r="C42" s="473"/>
      <c r="D42" s="476"/>
      <c r="E42" s="479"/>
      <c r="F42" s="482"/>
      <c r="G42" s="182" t="s">
        <v>92</v>
      </c>
      <c r="H42" s="234">
        <v>3300000</v>
      </c>
      <c r="I42" s="182"/>
      <c r="J42" s="230"/>
      <c r="K42" s="482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  <mergeCell ref="B1:M1"/>
    <mergeCell ref="B2:M2"/>
    <mergeCell ref="B3:M3"/>
    <mergeCell ref="B4:M4"/>
    <mergeCell ref="G5:H5"/>
    <mergeCell ref="I5:J5"/>
    <mergeCell ref="L5:M5"/>
    <mergeCell ref="L7:L8"/>
    <mergeCell ref="M7:M8"/>
    <mergeCell ref="B7:B8"/>
    <mergeCell ref="C7:C8"/>
    <mergeCell ref="D7:D8"/>
    <mergeCell ref="E7:E8"/>
    <mergeCell ref="F7:F8"/>
    <mergeCell ref="C16:C18"/>
    <mergeCell ref="C10:C15"/>
    <mergeCell ref="B10:B15"/>
    <mergeCell ref="K10:K15"/>
    <mergeCell ref="K7:K8"/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view="pageLayout" zoomScale="40" zoomScaleNormal="32" zoomScalePageLayoutView="40" workbookViewId="0">
      <selection activeCell="AA8" sqref="AA8"/>
    </sheetView>
  </sheetViews>
  <sheetFormatPr defaultColWidth="9.140625" defaultRowHeight="21"/>
  <cols>
    <col min="1" max="1" width="1.71093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461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6" customWidth="1"/>
    <col min="22" max="22" width="19.42578125" style="406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2.85546875" style="1" bestFit="1" customWidth="1"/>
    <col min="27" max="27" width="15.42578125" style="1" customWidth="1"/>
    <col min="28" max="16384" width="9.140625" style="1"/>
  </cols>
  <sheetData>
    <row r="1" spans="1:28" ht="33" customHeight="1">
      <c r="B1" s="504" t="s">
        <v>84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</row>
    <row r="2" spans="1:28" ht="66" customHeight="1">
      <c r="B2" s="505" t="s">
        <v>110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</row>
    <row r="3" spans="1:28" ht="26.25" customHeight="1">
      <c r="B3" s="506" t="s">
        <v>0</v>
      </c>
      <c r="C3" s="509" t="s">
        <v>1</v>
      </c>
      <c r="D3" s="509" t="s">
        <v>16</v>
      </c>
      <c r="E3" s="512" t="s">
        <v>2</v>
      </c>
      <c r="F3" s="515" t="s">
        <v>3</v>
      </c>
      <c r="G3" s="515" t="s">
        <v>4</v>
      </c>
      <c r="H3" s="515" t="s">
        <v>5</v>
      </c>
      <c r="I3" s="515" t="s">
        <v>6</v>
      </c>
      <c r="J3" s="520" t="s">
        <v>8</v>
      </c>
      <c r="K3" s="521"/>
      <c r="L3" s="521"/>
      <c r="M3" s="521"/>
      <c r="N3" s="521"/>
      <c r="O3" s="521"/>
      <c r="P3" s="521"/>
      <c r="Q3" s="522"/>
      <c r="R3" s="520" t="s">
        <v>9</v>
      </c>
      <c r="S3" s="521"/>
      <c r="T3" s="521"/>
      <c r="U3" s="522"/>
      <c r="V3" s="525" t="s">
        <v>11</v>
      </c>
      <c r="W3" s="526"/>
      <c r="X3" s="526"/>
      <c r="Y3" s="526"/>
      <c r="Z3" s="526"/>
      <c r="AA3" s="527"/>
    </row>
    <row r="4" spans="1:28" s="3" customFormat="1" ht="24" customHeight="1">
      <c r="B4" s="507"/>
      <c r="C4" s="510"/>
      <c r="D4" s="510"/>
      <c r="E4" s="513"/>
      <c r="F4" s="516"/>
      <c r="G4" s="516"/>
      <c r="H4" s="516"/>
      <c r="I4" s="516"/>
      <c r="J4" s="509" t="s">
        <v>17</v>
      </c>
      <c r="K4" s="523" t="s">
        <v>18</v>
      </c>
      <c r="L4" s="536" t="s">
        <v>12</v>
      </c>
      <c r="M4" s="536" t="s">
        <v>13</v>
      </c>
      <c r="N4" s="536" t="s">
        <v>14</v>
      </c>
      <c r="O4" s="538" t="s">
        <v>7</v>
      </c>
      <c r="P4" s="509" t="s">
        <v>19</v>
      </c>
      <c r="Q4" s="509" t="s">
        <v>15</v>
      </c>
      <c r="R4" s="509" t="s">
        <v>28</v>
      </c>
      <c r="S4" s="509" t="s">
        <v>20</v>
      </c>
      <c r="T4" s="509" t="s">
        <v>22</v>
      </c>
      <c r="U4" s="530" t="s">
        <v>21</v>
      </c>
      <c r="V4" s="532" t="s">
        <v>23</v>
      </c>
      <c r="W4" s="533"/>
      <c r="X4" s="528" t="s">
        <v>10</v>
      </c>
      <c r="Y4" s="529"/>
      <c r="Z4" s="518" t="s">
        <v>37</v>
      </c>
      <c r="AA4" s="519"/>
    </row>
    <row r="5" spans="1:28" s="3" customFormat="1" ht="168">
      <c r="B5" s="508"/>
      <c r="C5" s="511"/>
      <c r="D5" s="511"/>
      <c r="E5" s="514"/>
      <c r="F5" s="517"/>
      <c r="G5" s="517"/>
      <c r="H5" s="517"/>
      <c r="I5" s="517"/>
      <c r="J5" s="511"/>
      <c r="K5" s="524"/>
      <c r="L5" s="537"/>
      <c r="M5" s="537"/>
      <c r="N5" s="537"/>
      <c r="O5" s="539"/>
      <c r="P5" s="511"/>
      <c r="Q5" s="511"/>
      <c r="R5" s="511"/>
      <c r="S5" s="511"/>
      <c r="T5" s="511"/>
      <c r="U5" s="531"/>
      <c r="V5" s="534"/>
      <c r="W5" s="535"/>
      <c r="X5" s="386" t="s">
        <v>26</v>
      </c>
      <c r="Y5" s="386" t="s">
        <v>29</v>
      </c>
      <c r="Z5" s="386" t="s">
        <v>43</v>
      </c>
      <c r="AA5" s="386" t="s">
        <v>44</v>
      </c>
      <c r="AB5" s="9"/>
    </row>
    <row r="6" spans="1:28" s="3" customFormat="1" ht="98.25" customHeight="1">
      <c r="B6" s="388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9"/>
      <c r="F6" s="390"/>
      <c r="G6" s="390"/>
      <c r="H6" s="390"/>
      <c r="I6" s="390"/>
      <c r="J6" s="283" t="s">
        <v>74</v>
      </c>
      <c r="K6" s="391">
        <v>3307900</v>
      </c>
      <c r="L6" s="387">
        <v>243244</v>
      </c>
      <c r="M6" s="387">
        <v>243257</v>
      </c>
      <c r="N6" s="397"/>
      <c r="O6" s="451"/>
      <c r="P6" s="239"/>
      <c r="Q6" s="239"/>
      <c r="R6" s="239"/>
      <c r="S6" s="239"/>
      <c r="T6" s="239"/>
      <c r="U6" s="407"/>
      <c r="V6" s="402"/>
      <c r="W6" s="401"/>
      <c r="X6" s="240"/>
      <c r="Y6" s="239"/>
      <c r="Z6" s="239"/>
      <c r="AA6" s="239"/>
      <c r="AB6" s="9"/>
    </row>
    <row r="7" spans="1:28" s="3" customFormat="1" ht="46.5" customHeight="1">
      <c r="A7" s="9"/>
      <c r="B7" s="506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71">
        <v>243291</v>
      </c>
      <c r="M7" s="371">
        <v>243297</v>
      </c>
      <c r="N7" s="371">
        <v>243325</v>
      </c>
      <c r="O7" s="457" t="s">
        <v>106</v>
      </c>
      <c r="P7" s="456">
        <v>243347</v>
      </c>
      <c r="Q7" s="456">
        <v>243513</v>
      </c>
      <c r="R7" s="289" t="str">
        <f>'รายงาน แบบ สขร.1'!I38</f>
        <v>บริษัท ณัฐวีณ์(2550) จำกัด</v>
      </c>
      <c r="S7" s="398">
        <f>'รายงาน แบบ สขร.1'!J38</f>
        <v>2963455.95</v>
      </c>
      <c r="T7" s="371">
        <v>243416</v>
      </c>
      <c r="U7" s="371">
        <v>243423</v>
      </c>
      <c r="V7" s="440" t="str">
        <f>R7</f>
        <v>บริษัท ณัฐวีณ์(2550) จำกัด</v>
      </c>
      <c r="W7" s="443">
        <f>S7</f>
        <v>2963455.95</v>
      </c>
      <c r="X7" s="290"/>
      <c r="Y7" s="400"/>
      <c r="Z7" s="576">
        <v>889036.79</v>
      </c>
      <c r="AA7" s="399" t="s">
        <v>113</v>
      </c>
      <c r="AB7" s="9"/>
    </row>
    <row r="8" spans="1:28" s="3" customFormat="1" ht="63">
      <c r="A8" s="9"/>
      <c r="B8" s="507"/>
      <c r="C8" s="408"/>
      <c r="D8" s="410"/>
      <c r="E8" s="412"/>
      <c r="F8" s="413"/>
      <c r="G8" s="413"/>
      <c r="H8" s="413"/>
      <c r="I8" s="414"/>
      <c r="J8" s="415"/>
      <c r="K8" s="416"/>
      <c r="L8" s="417"/>
      <c r="M8" s="417"/>
      <c r="N8" s="417"/>
      <c r="O8" s="462" t="s">
        <v>108</v>
      </c>
      <c r="P8" s="452"/>
      <c r="Q8" s="418"/>
      <c r="R8" s="419"/>
      <c r="S8" s="420"/>
      <c r="T8" s="421"/>
      <c r="U8" s="422"/>
      <c r="V8" s="441" t="str">
        <f>'รายงาน แบบ สขร.1'!G38</f>
        <v>บริษัท เวิลด์ เดคคอเรท แอนด์ เทคโนโลยี่ จำกัด</v>
      </c>
      <c r="W8" s="444">
        <f>'รายงาน แบบ สขร.1'!H38</f>
        <v>3084972.43</v>
      </c>
      <c r="X8" s="423"/>
      <c r="Y8" s="424"/>
      <c r="Z8" s="425"/>
      <c r="AA8" s="421"/>
      <c r="AB8" s="9"/>
    </row>
    <row r="9" spans="1:28" s="3" customFormat="1" ht="42">
      <c r="A9" s="9"/>
      <c r="B9" s="507"/>
      <c r="C9" s="408"/>
      <c r="D9" s="410"/>
      <c r="E9" s="412"/>
      <c r="F9" s="413"/>
      <c r="G9" s="413"/>
      <c r="H9" s="413"/>
      <c r="I9" s="414"/>
      <c r="J9" s="415"/>
      <c r="K9" s="416"/>
      <c r="L9" s="417"/>
      <c r="M9" s="417"/>
      <c r="N9" s="417"/>
      <c r="O9" s="458"/>
      <c r="P9" s="452"/>
      <c r="Q9" s="418"/>
      <c r="R9" s="419"/>
      <c r="S9" s="420"/>
      <c r="T9" s="421"/>
      <c r="U9" s="422"/>
      <c r="V9" s="441" t="str">
        <f>'รายงาน แบบ สขร.1'!G39</f>
        <v>บริษัท ดีไซน์เมททอดส์เจเนรัล จำกัด</v>
      </c>
      <c r="W9" s="444">
        <f>'รายงาน แบบ สขร.1'!H39</f>
        <v>3278900</v>
      </c>
      <c r="X9" s="423"/>
      <c r="Y9" s="424"/>
      <c r="Z9" s="425"/>
      <c r="AA9" s="421"/>
      <c r="AB9" s="9"/>
    </row>
    <row r="10" spans="1:28" s="3" customFormat="1" ht="42">
      <c r="A10" s="9"/>
      <c r="B10" s="507"/>
      <c r="C10" s="408"/>
      <c r="D10" s="410"/>
      <c r="E10" s="412"/>
      <c r="F10" s="413"/>
      <c r="G10" s="413"/>
      <c r="H10" s="413"/>
      <c r="I10" s="414"/>
      <c r="J10" s="415"/>
      <c r="K10" s="416"/>
      <c r="L10" s="417"/>
      <c r="M10" s="417"/>
      <c r="N10" s="417"/>
      <c r="O10" s="459"/>
      <c r="P10" s="452"/>
      <c r="Q10" s="418"/>
      <c r="R10" s="419"/>
      <c r="S10" s="420"/>
      <c r="T10" s="421"/>
      <c r="U10" s="422"/>
      <c r="V10" s="441" t="str">
        <f>'รายงาน แบบ สขร.1'!G41</f>
        <v>บริษัท แมน-คราฟท์ เดคคอเรทีฟ จำกัด</v>
      </c>
      <c r="W10" s="444">
        <f>'รายงาน แบบ สขร.1'!H41</f>
        <v>2962683.03</v>
      </c>
      <c r="X10" s="423"/>
      <c r="Y10" s="424"/>
      <c r="Z10" s="425"/>
      <c r="AA10" s="421"/>
      <c r="AB10" s="9"/>
    </row>
    <row r="11" spans="1:28" s="3" customFormat="1" ht="42">
      <c r="A11" s="9"/>
      <c r="B11" s="508"/>
      <c r="C11" s="409"/>
      <c r="D11" s="411"/>
      <c r="E11" s="426"/>
      <c r="F11" s="427"/>
      <c r="G11" s="427"/>
      <c r="H11" s="427"/>
      <c r="I11" s="428"/>
      <c r="J11" s="429"/>
      <c r="K11" s="430"/>
      <c r="L11" s="431"/>
      <c r="M11" s="431"/>
      <c r="N11" s="431"/>
      <c r="O11" s="460"/>
      <c r="P11" s="453"/>
      <c r="Q11" s="433"/>
      <c r="R11" s="434"/>
      <c r="S11" s="435"/>
      <c r="T11" s="436"/>
      <c r="U11" s="437"/>
      <c r="V11" s="442" t="str">
        <f>'รายงาน แบบ สขร.1'!G42</f>
        <v>ห้างหุ้นส่วนจำกัด อ.ศิริ08</v>
      </c>
      <c r="W11" s="445">
        <f>'รายงาน แบบ สขร.1'!H42</f>
        <v>3300000</v>
      </c>
      <c r="X11" s="438"/>
      <c r="Y11" s="432"/>
      <c r="Z11" s="439"/>
      <c r="AA11" s="436"/>
      <c r="AB11" s="9"/>
    </row>
    <row r="12" spans="1:28" s="3" customFormat="1">
      <c r="A12" s="9"/>
      <c r="B12" s="291"/>
      <c r="C12" s="292"/>
      <c r="D12" s="293"/>
      <c r="E12" s="294"/>
      <c r="F12" s="295"/>
      <c r="G12" s="295"/>
      <c r="H12" s="295"/>
      <c r="I12" s="296"/>
      <c r="J12" s="297"/>
      <c r="K12" s="298"/>
      <c r="L12" s="299"/>
      <c r="M12" s="299"/>
      <c r="N12" s="299"/>
      <c r="O12" s="315"/>
      <c r="P12" s="454"/>
      <c r="Q12" s="300"/>
      <c r="R12" s="301"/>
      <c r="S12" s="302"/>
      <c r="T12" s="303"/>
      <c r="U12" s="403"/>
      <c r="V12" s="403"/>
      <c r="W12" s="301"/>
      <c r="X12" s="304"/>
      <c r="Y12" s="9"/>
      <c r="Z12" s="305"/>
      <c r="AA12" s="303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454"/>
      <c r="Q13" s="300"/>
      <c r="R13" s="301"/>
      <c r="S13" s="302"/>
      <c r="T13" s="303"/>
      <c r="U13" s="403"/>
      <c r="V13" s="403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454"/>
      <c r="Q14" s="300"/>
      <c r="R14" s="301"/>
      <c r="S14" s="302"/>
      <c r="T14" s="303"/>
      <c r="U14" s="403"/>
      <c r="V14" s="403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454"/>
      <c r="Q15" s="300"/>
      <c r="R15" s="301"/>
      <c r="S15" s="302"/>
      <c r="T15" s="303"/>
      <c r="U15" s="403"/>
      <c r="V15" s="403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454"/>
      <c r="Q16" s="300"/>
      <c r="R16" s="301"/>
      <c r="S16" s="302"/>
      <c r="T16" s="303"/>
      <c r="U16" s="403"/>
      <c r="V16" s="403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454"/>
      <c r="Q17" s="300"/>
      <c r="R17" s="301"/>
      <c r="S17" s="302"/>
      <c r="T17" s="303"/>
      <c r="U17" s="403"/>
      <c r="V17" s="403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454"/>
      <c r="Q18" s="300"/>
      <c r="R18" s="301"/>
      <c r="S18" s="302"/>
      <c r="T18" s="303"/>
      <c r="U18" s="403"/>
      <c r="V18" s="403"/>
      <c r="W18" s="306"/>
      <c r="X18" s="307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454"/>
      <c r="Q19" s="300"/>
      <c r="R19" s="301"/>
      <c r="S19" s="302"/>
      <c r="T19" s="303"/>
      <c r="U19" s="403"/>
      <c r="V19" s="403"/>
      <c r="W19" s="308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454"/>
      <c r="Q20" s="300"/>
      <c r="R20" s="301"/>
      <c r="S20" s="302"/>
      <c r="T20" s="303"/>
      <c r="U20" s="403"/>
      <c r="V20" s="403"/>
      <c r="W20" s="306"/>
      <c r="X20" s="309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454"/>
      <c r="Q21" s="300"/>
      <c r="R21" s="301"/>
      <c r="S21" s="302"/>
      <c r="T21" s="303"/>
      <c r="U21" s="403"/>
      <c r="V21" s="403"/>
      <c r="W21" s="306"/>
      <c r="X21" s="307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454"/>
      <c r="Q22" s="300"/>
      <c r="R22" s="301"/>
      <c r="S22" s="302"/>
      <c r="T22" s="303"/>
      <c r="U22" s="403"/>
      <c r="V22" s="403"/>
      <c r="W22" s="301"/>
      <c r="X22" s="304"/>
      <c r="Y22" s="9"/>
      <c r="Z22" s="305"/>
      <c r="AA22" s="303"/>
      <c r="AB22" s="9"/>
    </row>
    <row r="23" spans="1:28" s="3" customFormat="1">
      <c r="A23" s="9"/>
      <c r="B23" s="291"/>
      <c r="C23" s="310"/>
      <c r="D23" s="311"/>
      <c r="E23" s="294"/>
      <c r="F23" s="295"/>
      <c r="G23" s="295"/>
      <c r="H23" s="295"/>
      <c r="I23" s="295"/>
      <c r="J23" s="312"/>
      <c r="K23" s="313"/>
      <c r="L23" s="299"/>
      <c r="M23" s="299"/>
      <c r="N23" s="299"/>
      <c r="O23" s="315"/>
      <c r="P23" s="455"/>
      <c r="Q23" s="297"/>
      <c r="R23" s="314"/>
      <c r="S23" s="315"/>
      <c r="T23" s="303"/>
      <c r="U23" s="404"/>
      <c r="V23" s="404"/>
      <c r="W23" s="316"/>
      <c r="X23" s="317"/>
      <c r="Y23" s="9"/>
      <c r="Z23" s="291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455"/>
      <c r="Q24" s="297"/>
      <c r="R24" s="314"/>
      <c r="S24" s="315"/>
      <c r="T24" s="303"/>
      <c r="U24" s="404"/>
      <c r="V24" s="404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455"/>
      <c r="Q25" s="297"/>
      <c r="R25" s="314"/>
      <c r="S25" s="315"/>
      <c r="T25" s="303"/>
      <c r="U25" s="404"/>
      <c r="V25" s="404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455"/>
      <c r="Q26" s="297"/>
      <c r="R26" s="314"/>
      <c r="S26" s="315"/>
      <c r="T26" s="303"/>
      <c r="U26" s="404"/>
      <c r="V26" s="404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455"/>
      <c r="Q27" s="297"/>
      <c r="R27" s="314"/>
      <c r="S27" s="315"/>
      <c r="T27" s="303"/>
      <c r="U27" s="404"/>
      <c r="V27" s="404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455"/>
      <c r="Q28" s="297"/>
      <c r="R28" s="314"/>
      <c r="S28" s="315"/>
      <c r="T28" s="303"/>
      <c r="U28" s="404"/>
      <c r="V28" s="404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455"/>
      <c r="Q29" s="297"/>
      <c r="R29" s="314"/>
      <c r="S29" s="315"/>
      <c r="T29" s="303"/>
      <c r="U29" s="404"/>
      <c r="V29" s="404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455"/>
      <c r="Q30" s="297"/>
      <c r="R30" s="314"/>
      <c r="S30" s="315"/>
      <c r="T30" s="303"/>
      <c r="U30" s="404"/>
      <c r="V30" s="404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455"/>
      <c r="Q31" s="297"/>
      <c r="R31" s="314"/>
      <c r="S31" s="315"/>
      <c r="T31" s="303"/>
      <c r="U31" s="404"/>
      <c r="V31" s="404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455"/>
      <c r="Q32" s="297"/>
      <c r="R32" s="314"/>
      <c r="S32" s="315"/>
      <c r="T32" s="303"/>
      <c r="U32" s="404"/>
      <c r="V32" s="404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455"/>
      <c r="Q33" s="297"/>
      <c r="R33" s="314"/>
      <c r="S33" s="315"/>
      <c r="T33" s="303"/>
      <c r="U33" s="404"/>
      <c r="V33" s="404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455"/>
      <c r="Q34" s="297"/>
      <c r="R34" s="314"/>
      <c r="S34" s="315"/>
      <c r="T34" s="303"/>
      <c r="U34" s="404"/>
      <c r="V34" s="404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455"/>
      <c r="Q35" s="297"/>
      <c r="R35" s="314"/>
      <c r="S35" s="315"/>
      <c r="T35" s="303"/>
      <c r="U35" s="404"/>
      <c r="V35" s="404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455"/>
      <c r="Q36" s="297"/>
      <c r="R36" s="314"/>
      <c r="S36" s="315"/>
      <c r="T36" s="303"/>
      <c r="U36" s="404"/>
      <c r="V36" s="404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455"/>
      <c r="Q37" s="297"/>
      <c r="R37" s="314"/>
      <c r="S37" s="315"/>
      <c r="T37" s="303"/>
      <c r="U37" s="404"/>
      <c r="V37" s="404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455"/>
      <c r="Q38" s="297"/>
      <c r="R38" s="314"/>
      <c r="S38" s="315"/>
      <c r="T38" s="303"/>
      <c r="U38" s="404"/>
      <c r="V38" s="404"/>
      <c r="W38" s="316"/>
      <c r="X38" s="317"/>
      <c r="Y38" s="9"/>
      <c r="Z38" s="291"/>
      <c r="AA38" s="303"/>
      <c r="AB38" s="9"/>
    </row>
    <row r="39" spans="1:28">
      <c r="A39" s="4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318"/>
      <c r="M39" s="299"/>
      <c r="N39" s="299"/>
      <c r="O39" s="315"/>
      <c r="P39" s="455"/>
      <c r="Q39" s="297"/>
      <c r="R39" s="314"/>
      <c r="S39" s="319"/>
      <c r="T39" s="303"/>
      <c r="U39" s="404"/>
      <c r="V39" s="404"/>
      <c r="W39" s="316"/>
      <c r="X39" s="320"/>
      <c r="Y39" s="9"/>
      <c r="Z39" s="291"/>
      <c r="AA39" s="303"/>
      <c r="AB39" s="4"/>
    </row>
    <row r="40" spans="1:28">
      <c r="A40" s="4"/>
      <c r="B40" s="291"/>
      <c r="C40" s="316"/>
      <c r="D40" s="311"/>
      <c r="E40" s="294"/>
      <c r="F40" s="295"/>
      <c r="G40" s="295"/>
      <c r="H40" s="295"/>
      <c r="I40" s="295"/>
      <c r="J40" s="312"/>
      <c r="K40" s="313"/>
      <c r="L40" s="299"/>
      <c r="M40" s="299"/>
      <c r="N40" s="299"/>
      <c r="O40" s="315"/>
      <c r="P40" s="455"/>
      <c r="Q40" s="297"/>
      <c r="R40" s="314"/>
      <c r="S40" s="315"/>
      <c r="T40" s="303"/>
      <c r="U40" s="404"/>
      <c r="V40" s="404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455"/>
      <c r="Q41" s="297"/>
      <c r="R41" s="314"/>
      <c r="S41" s="315"/>
      <c r="T41" s="303"/>
      <c r="U41" s="404"/>
      <c r="V41" s="404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455"/>
      <c r="Q42" s="297"/>
      <c r="R42" s="314"/>
      <c r="S42" s="315"/>
      <c r="T42" s="303"/>
      <c r="U42" s="404"/>
      <c r="V42" s="404"/>
      <c r="W42" s="316"/>
      <c r="X42" s="320"/>
      <c r="Y42" s="9"/>
      <c r="Z42" s="305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455"/>
      <c r="Q43" s="297"/>
      <c r="R43" s="314"/>
      <c r="S43" s="315"/>
      <c r="T43" s="303"/>
      <c r="U43" s="404"/>
      <c r="V43" s="404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455"/>
      <c r="Q44" s="297"/>
      <c r="R44" s="314"/>
      <c r="S44" s="315"/>
      <c r="T44" s="303"/>
      <c r="U44" s="404"/>
      <c r="V44" s="404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455"/>
      <c r="Q45" s="297"/>
      <c r="R45" s="314"/>
      <c r="S45" s="315"/>
      <c r="T45" s="303"/>
      <c r="U45" s="403"/>
      <c r="V45" s="403"/>
      <c r="W45" s="316"/>
      <c r="X45" s="320"/>
      <c r="Y45" s="9"/>
      <c r="Z45" s="291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455"/>
      <c r="Q46" s="297"/>
      <c r="R46" s="314"/>
      <c r="S46" s="315"/>
      <c r="T46" s="303"/>
      <c r="U46" s="403"/>
      <c r="V46" s="403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455"/>
      <c r="Q47" s="297"/>
      <c r="R47" s="314"/>
      <c r="S47" s="315"/>
      <c r="T47" s="303"/>
      <c r="U47" s="403"/>
      <c r="V47" s="403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455"/>
      <c r="Q48" s="297"/>
      <c r="R48" s="314"/>
      <c r="S48" s="315"/>
      <c r="T48" s="303"/>
      <c r="U48" s="403"/>
      <c r="V48" s="403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455"/>
      <c r="Q49" s="297"/>
      <c r="R49" s="314"/>
      <c r="S49" s="315"/>
      <c r="T49" s="303"/>
      <c r="U49" s="403"/>
      <c r="V49" s="403"/>
      <c r="W49" s="316"/>
      <c r="X49" s="320"/>
      <c r="Y49" s="9"/>
      <c r="Z49" s="291"/>
      <c r="AA49" s="303"/>
      <c r="AB49" s="4"/>
    </row>
    <row r="50" spans="1:28">
      <c r="A50" s="4"/>
      <c r="B50" s="291"/>
      <c r="C50" s="310"/>
      <c r="D50" s="28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455"/>
      <c r="Q50" s="297"/>
      <c r="R50" s="314"/>
      <c r="S50" s="319"/>
      <c r="T50" s="303"/>
      <c r="U50" s="404"/>
      <c r="V50" s="404"/>
      <c r="W50" s="316"/>
      <c r="X50" s="320"/>
      <c r="Y50" s="9"/>
      <c r="Z50" s="291"/>
      <c r="AA50" s="303"/>
      <c r="AB50" s="4"/>
    </row>
    <row r="51" spans="1:28">
      <c r="A51" s="4"/>
      <c r="B51" s="291"/>
      <c r="C51" s="316"/>
      <c r="D51" s="31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455"/>
      <c r="Q51" s="297"/>
      <c r="R51" s="314"/>
      <c r="S51" s="315"/>
      <c r="T51" s="303"/>
      <c r="U51" s="404"/>
      <c r="V51" s="404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455"/>
      <c r="Q52" s="297"/>
      <c r="R52" s="314"/>
      <c r="S52" s="315"/>
      <c r="T52" s="303"/>
      <c r="U52" s="403"/>
      <c r="V52" s="403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455"/>
      <c r="Q53" s="297"/>
      <c r="R53" s="314"/>
      <c r="S53" s="315"/>
      <c r="T53" s="303"/>
      <c r="U53" s="403"/>
      <c r="V53" s="403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455"/>
      <c r="Q54" s="297"/>
      <c r="R54" s="314"/>
      <c r="S54" s="315"/>
      <c r="T54" s="303"/>
      <c r="U54" s="403"/>
      <c r="V54" s="403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455"/>
      <c r="Q55" s="297"/>
      <c r="R55" s="314"/>
      <c r="S55" s="315"/>
      <c r="T55" s="303"/>
      <c r="U55" s="403"/>
      <c r="V55" s="403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455"/>
      <c r="Q56" s="297"/>
      <c r="R56" s="314"/>
      <c r="S56" s="315"/>
      <c r="T56" s="303"/>
      <c r="U56" s="403"/>
      <c r="V56" s="403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455"/>
      <c r="Q57" s="297"/>
      <c r="R57" s="314"/>
      <c r="S57" s="315"/>
      <c r="T57" s="303"/>
      <c r="U57" s="403"/>
      <c r="V57" s="403"/>
      <c r="W57" s="316"/>
      <c r="X57" s="320"/>
      <c r="Y57" s="9"/>
      <c r="Z57" s="291"/>
      <c r="AA57" s="303"/>
      <c r="AB57" s="4"/>
    </row>
    <row r="58" spans="1:28">
      <c r="A58" s="4"/>
      <c r="B58" s="291"/>
      <c r="C58" s="310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455"/>
      <c r="Q58" s="297"/>
      <c r="R58" s="314"/>
      <c r="S58" s="319"/>
      <c r="T58" s="303"/>
      <c r="U58" s="404"/>
      <c r="V58" s="404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455"/>
      <c r="Q59" s="297"/>
      <c r="R59" s="314"/>
      <c r="S59" s="319"/>
      <c r="T59" s="303"/>
      <c r="U59" s="404"/>
      <c r="V59" s="404"/>
      <c r="W59" s="316"/>
      <c r="X59" s="320"/>
      <c r="Y59" s="9"/>
      <c r="Z59" s="291"/>
      <c r="AA59" s="303"/>
      <c r="AB59" s="4"/>
    </row>
    <row r="60" spans="1:28">
      <c r="A60" s="4"/>
      <c r="B60" s="291"/>
      <c r="C60" s="316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455"/>
      <c r="Q60" s="297"/>
      <c r="R60" s="314"/>
      <c r="S60" s="315"/>
      <c r="T60" s="303"/>
      <c r="U60" s="403"/>
      <c r="V60" s="403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455"/>
      <c r="Q61" s="297"/>
      <c r="R61" s="314"/>
      <c r="S61" s="315"/>
      <c r="T61" s="303"/>
      <c r="U61" s="403"/>
      <c r="V61" s="403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455"/>
      <c r="Q62" s="297"/>
      <c r="R62" s="314"/>
      <c r="S62" s="315"/>
      <c r="T62" s="303"/>
      <c r="U62" s="403"/>
      <c r="V62" s="403"/>
      <c r="W62" s="316"/>
      <c r="X62" s="320"/>
      <c r="Y62" s="9"/>
      <c r="Z62" s="291"/>
      <c r="AA62" s="303"/>
      <c r="AB62" s="4"/>
    </row>
    <row r="63" spans="1:28">
      <c r="A63" s="4"/>
      <c r="B63" s="291"/>
      <c r="C63" s="306"/>
      <c r="D63" s="291"/>
      <c r="E63" s="294"/>
      <c r="F63" s="295"/>
      <c r="G63" s="295"/>
      <c r="H63" s="295"/>
      <c r="I63" s="296"/>
      <c r="J63" s="297"/>
      <c r="K63" s="313"/>
      <c r="L63" s="299"/>
      <c r="M63" s="299"/>
      <c r="N63" s="299"/>
      <c r="O63" s="315"/>
      <c r="P63" s="455"/>
      <c r="Q63" s="300"/>
      <c r="R63" s="306"/>
      <c r="S63" s="321"/>
      <c r="T63" s="9"/>
      <c r="U63" s="405"/>
      <c r="V63" s="405"/>
      <c r="W63" s="306"/>
      <c r="X63" s="321"/>
      <c r="Y63" s="9"/>
      <c r="Z63" s="291"/>
      <c r="AA63" s="291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455"/>
      <c r="Q64" s="300"/>
      <c r="R64" s="306"/>
      <c r="S64" s="321"/>
      <c r="T64" s="9"/>
      <c r="U64" s="405"/>
      <c r="V64" s="405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300"/>
      <c r="K65" s="313"/>
      <c r="L65" s="299"/>
      <c r="M65" s="299"/>
      <c r="N65" s="325"/>
      <c r="O65" s="315"/>
      <c r="Q65" s="9"/>
      <c r="R65" s="306"/>
      <c r="S65" s="309"/>
      <c r="T65" s="312"/>
      <c r="U65" s="404"/>
      <c r="V65" s="404"/>
      <c r="W65" s="322"/>
      <c r="X65" s="321"/>
      <c r="Y65" s="9"/>
      <c r="Z65" s="291"/>
      <c r="AA65" s="303"/>
      <c r="AB65" s="4"/>
    </row>
    <row r="66" spans="1:28">
      <c r="A66" s="4"/>
      <c r="B66" s="323"/>
      <c r="C66" s="314"/>
      <c r="D66" s="291"/>
      <c r="E66" s="294"/>
      <c r="F66" s="295"/>
      <c r="G66" s="295"/>
      <c r="H66" s="295"/>
      <c r="I66" s="295"/>
      <c r="J66" s="9"/>
      <c r="K66" s="324"/>
      <c r="L66" s="325"/>
      <c r="M66" s="325"/>
      <c r="N66" s="325"/>
      <c r="O66" s="315"/>
      <c r="Q66" s="9"/>
      <c r="R66" s="9"/>
      <c r="S66" s="9"/>
      <c r="T66" s="9"/>
      <c r="U66" s="405"/>
      <c r="V66" s="405"/>
      <c r="W66" s="316"/>
      <c r="X66" s="326"/>
      <c r="Y66" s="9"/>
      <c r="Z66" s="9"/>
      <c r="AA66" s="9"/>
      <c r="AB66" s="4"/>
    </row>
    <row r="67" spans="1:28">
      <c r="A67" s="4"/>
      <c r="B67" s="323"/>
      <c r="C67" s="327"/>
      <c r="D67" s="323"/>
      <c r="E67" s="328"/>
      <c r="F67" s="6"/>
      <c r="G67" s="6"/>
      <c r="W67" s="327"/>
      <c r="X67" s="329"/>
      <c r="Y67" s="4"/>
      <c r="Z67" s="4"/>
      <c r="AA67" s="4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</sheetData>
  <mergeCells count="29">
    <mergeCell ref="B7:B11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</mergeCells>
  <pageMargins left="0.19685039370078741" right="0.19685039370078741" top="0.98425196850393704" bottom="0.74803149606299213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view="pageLayout" topLeftCell="A42" zoomScale="60" zoomScaleNormal="48" zoomScaleSheetLayoutView="51" zoomScalePageLayoutView="60" workbookViewId="0">
      <selection activeCell="O4" sqref="O4:O5"/>
    </sheetView>
  </sheetViews>
  <sheetFormatPr defaultColWidth="9.140625" defaultRowHeight="21"/>
  <cols>
    <col min="1" max="1" width="9.140625" style="21"/>
    <col min="2" max="2" width="5.7109375" style="464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21" customWidth="1"/>
    <col min="28" max="16384" width="9.140625" style="21"/>
  </cols>
  <sheetData>
    <row r="1" spans="2:32" ht="33" customHeight="1">
      <c r="B1" s="552" t="s">
        <v>84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345"/>
    </row>
    <row r="2" spans="2:32" ht="66" customHeight="1">
      <c r="B2" s="559" t="s">
        <v>111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</row>
    <row r="3" spans="2:32" ht="26.25" customHeight="1">
      <c r="B3" s="553" t="s">
        <v>0</v>
      </c>
      <c r="C3" s="554" t="s">
        <v>1</v>
      </c>
      <c r="D3" s="555" t="s">
        <v>16</v>
      </c>
      <c r="E3" s="556" t="s">
        <v>2</v>
      </c>
      <c r="F3" s="557" t="s">
        <v>3</v>
      </c>
      <c r="G3" s="557" t="s">
        <v>4</v>
      </c>
      <c r="H3" s="557" t="s">
        <v>5</v>
      </c>
      <c r="I3" s="557" t="s">
        <v>6</v>
      </c>
      <c r="J3" s="560" t="s">
        <v>8</v>
      </c>
      <c r="K3" s="560"/>
      <c r="L3" s="560"/>
      <c r="M3" s="560"/>
      <c r="N3" s="560"/>
      <c r="O3" s="560"/>
      <c r="P3" s="560"/>
      <c r="Q3" s="560"/>
      <c r="R3" s="560" t="s">
        <v>9</v>
      </c>
      <c r="S3" s="560"/>
      <c r="T3" s="560"/>
      <c r="U3" s="560"/>
      <c r="V3" s="558" t="s">
        <v>11</v>
      </c>
      <c r="W3" s="558"/>
      <c r="X3" s="558"/>
      <c r="Y3" s="558"/>
      <c r="Z3" s="558"/>
      <c r="AA3" s="558"/>
    </row>
    <row r="4" spans="2:32" s="18" customFormat="1" ht="24" customHeight="1">
      <c r="B4" s="553"/>
      <c r="C4" s="554"/>
      <c r="D4" s="555"/>
      <c r="E4" s="556"/>
      <c r="F4" s="557"/>
      <c r="G4" s="557"/>
      <c r="H4" s="557"/>
      <c r="I4" s="557"/>
      <c r="J4" s="561" t="s">
        <v>17</v>
      </c>
      <c r="K4" s="563" t="s">
        <v>18</v>
      </c>
      <c r="L4" s="554" t="s">
        <v>12</v>
      </c>
      <c r="M4" s="561" t="s">
        <v>13</v>
      </c>
      <c r="N4" s="561" t="s">
        <v>14</v>
      </c>
      <c r="O4" s="554" t="s">
        <v>99</v>
      </c>
      <c r="P4" s="561" t="s">
        <v>79</v>
      </c>
      <c r="Q4" s="561" t="s">
        <v>15</v>
      </c>
      <c r="R4" s="554" t="s">
        <v>28</v>
      </c>
      <c r="S4" s="563" t="s">
        <v>24</v>
      </c>
      <c r="T4" s="554" t="s">
        <v>25</v>
      </c>
      <c r="U4" s="554" t="s">
        <v>58</v>
      </c>
      <c r="V4" s="554" t="s">
        <v>23</v>
      </c>
      <c r="W4" s="554"/>
      <c r="X4" s="566" t="s">
        <v>10</v>
      </c>
      <c r="Y4" s="566"/>
      <c r="Z4" s="554" t="s">
        <v>37</v>
      </c>
      <c r="AA4" s="554"/>
    </row>
    <row r="5" spans="2:32" s="18" customFormat="1" ht="156.75" customHeight="1">
      <c r="B5" s="553"/>
      <c r="C5" s="554"/>
      <c r="D5" s="555"/>
      <c r="E5" s="556"/>
      <c r="F5" s="557"/>
      <c r="G5" s="557"/>
      <c r="H5" s="557"/>
      <c r="I5" s="557"/>
      <c r="J5" s="562"/>
      <c r="K5" s="563"/>
      <c r="L5" s="554"/>
      <c r="M5" s="561"/>
      <c r="N5" s="561"/>
      <c r="O5" s="554"/>
      <c r="P5" s="561"/>
      <c r="Q5" s="561"/>
      <c r="R5" s="554"/>
      <c r="S5" s="563"/>
      <c r="T5" s="554"/>
      <c r="U5" s="554"/>
      <c r="V5" s="554"/>
      <c r="W5" s="554"/>
      <c r="X5" s="340" t="s">
        <v>26</v>
      </c>
      <c r="Y5" s="340" t="s">
        <v>29</v>
      </c>
      <c r="Z5" s="340" t="s">
        <v>43</v>
      </c>
      <c r="AA5" s="340" t="s">
        <v>44</v>
      </c>
      <c r="AF5" s="22"/>
    </row>
    <row r="6" spans="2:32" s="20" customFormat="1" ht="105" customHeight="1">
      <c r="B6" s="449" t="s">
        <v>45</v>
      </c>
      <c r="C6" s="363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41"/>
      <c r="F6" s="131"/>
      <c r="G6" s="341"/>
      <c r="H6" s="131"/>
      <c r="I6" s="131"/>
      <c r="J6" s="45">
        <v>243116</v>
      </c>
      <c r="K6" s="132">
        <f>D6</f>
        <v>953600</v>
      </c>
      <c r="L6" s="374">
        <f>M6</f>
        <v>243132</v>
      </c>
      <c r="M6" s="138">
        <v>243132</v>
      </c>
      <c r="N6" s="143"/>
      <c r="O6" s="144"/>
      <c r="P6" s="143"/>
      <c r="Q6" s="143"/>
      <c r="R6" s="379"/>
      <c r="S6" s="145"/>
      <c r="T6" s="330"/>
      <c r="U6" s="330"/>
      <c r="V6" s="133"/>
      <c r="W6" s="342"/>
      <c r="X6" s="146"/>
      <c r="Y6" s="147"/>
      <c r="Z6" s="148"/>
      <c r="AA6" s="330"/>
    </row>
    <row r="7" spans="2:32" s="20" customFormat="1" ht="46.5" customHeight="1">
      <c r="B7" s="331" t="s">
        <v>46</v>
      </c>
      <c r="C7" s="372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5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4">
        <f>'รายงาน แบบ สขร.1'!J7</f>
        <v>940000</v>
      </c>
      <c r="T7" s="393">
        <v>243320</v>
      </c>
      <c r="U7" s="393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48">
        <v>243346</v>
      </c>
    </row>
    <row r="8" spans="2:32" s="20" customFormat="1" ht="45.75" customHeight="1">
      <c r="B8" s="463"/>
      <c r="C8" s="373"/>
      <c r="D8" s="273"/>
      <c r="E8" s="137"/>
      <c r="F8" s="130"/>
      <c r="G8" s="130"/>
      <c r="H8" s="130"/>
      <c r="I8" s="130"/>
      <c r="J8" s="276"/>
      <c r="K8" s="168"/>
      <c r="L8" s="376"/>
      <c r="M8" s="279"/>
      <c r="N8" s="276"/>
      <c r="O8" s="262" t="s">
        <v>103</v>
      </c>
      <c r="P8" s="276"/>
      <c r="Q8" s="276"/>
      <c r="R8" s="346"/>
      <c r="S8" s="385"/>
      <c r="T8" s="347"/>
      <c r="U8" s="347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332"/>
    </row>
    <row r="9" spans="2:32" s="20" customFormat="1" ht="105" customHeight="1">
      <c r="B9" s="449" t="s">
        <v>47</v>
      </c>
      <c r="C9" s="363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3"/>
      <c r="F9" s="131"/>
      <c r="G9" s="131"/>
      <c r="H9" s="131"/>
      <c r="I9" s="131"/>
      <c r="J9" s="45">
        <v>243116</v>
      </c>
      <c r="K9" s="132">
        <f t="shared" si="0"/>
        <v>1429700</v>
      </c>
      <c r="L9" s="374">
        <f t="shared" si="1"/>
        <v>243138</v>
      </c>
      <c r="M9" s="138">
        <v>243138</v>
      </c>
      <c r="N9" s="143"/>
      <c r="O9" s="144"/>
      <c r="P9" s="143"/>
      <c r="Q9" s="143"/>
      <c r="R9" s="379"/>
      <c r="S9" s="149"/>
      <c r="T9" s="330"/>
      <c r="U9" s="330"/>
      <c r="V9" s="133"/>
      <c r="W9" s="176"/>
      <c r="X9" s="150"/>
      <c r="Y9" s="151"/>
      <c r="Z9" s="342"/>
      <c r="AA9" s="330"/>
    </row>
    <row r="10" spans="2:32" s="65" customFormat="1" ht="30.75" customHeight="1">
      <c r="B10" s="546" t="s">
        <v>48</v>
      </c>
      <c r="C10" s="547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5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80"/>
      <c r="S10" s="201"/>
      <c r="T10" s="333"/>
      <c r="U10" s="333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333"/>
    </row>
    <row r="11" spans="2:32" s="65" customFormat="1" ht="30.75" customHeight="1">
      <c r="B11" s="546"/>
      <c r="C11" s="547"/>
      <c r="D11" s="272"/>
      <c r="E11" s="184"/>
      <c r="F11" s="185"/>
      <c r="G11" s="185"/>
      <c r="H11" s="185"/>
      <c r="I11" s="185"/>
      <c r="J11" s="275"/>
      <c r="K11" s="186"/>
      <c r="L11" s="377"/>
      <c r="M11" s="278"/>
      <c r="N11" s="202"/>
      <c r="O11" s="203"/>
      <c r="P11" s="202"/>
      <c r="Q11" s="202"/>
      <c r="R11" s="381"/>
      <c r="S11" s="204"/>
      <c r="T11" s="334"/>
      <c r="U11" s="334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8"/>
      <c r="Z11" s="215"/>
      <c r="AA11" s="334"/>
    </row>
    <row r="12" spans="2:32" s="65" customFormat="1" ht="30.75" customHeight="1">
      <c r="B12" s="546"/>
      <c r="C12" s="547"/>
      <c r="D12" s="272"/>
      <c r="E12" s="184"/>
      <c r="F12" s="185"/>
      <c r="G12" s="185"/>
      <c r="H12" s="185"/>
      <c r="I12" s="185"/>
      <c r="J12" s="275"/>
      <c r="K12" s="186"/>
      <c r="L12" s="377"/>
      <c r="M12" s="278"/>
      <c r="N12" s="202"/>
      <c r="O12" s="203"/>
      <c r="P12" s="202"/>
      <c r="Q12" s="202"/>
      <c r="R12" s="381"/>
      <c r="S12" s="204"/>
      <c r="T12" s="334"/>
      <c r="U12" s="334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8"/>
      <c r="Z12" s="215"/>
      <c r="AA12" s="334"/>
    </row>
    <row r="13" spans="2:32" s="65" customFormat="1" ht="30.75" customHeight="1">
      <c r="B13" s="546"/>
      <c r="C13" s="547"/>
      <c r="D13" s="272"/>
      <c r="E13" s="184"/>
      <c r="F13" s="185"/>
      <c r="G13" s="185"/>
      <c r="H13" s="185"/>
      <c r="I13" s="185"/>
      <c r="J13" s="275"/>
      <c r="K13" s="186"/>
      <c r="L13" s="377"/>
      <c r="M13" s="278"/>
      <c r="N13" s="202"/>
      <c r="O13" s="203"/>
      <c r="P13" s="202"/>
      <c r="Q13" s="202"/>
      <c r="R13" s="381"/>
      <c r="S13" s="204"/>
      <c r="T13" s="334"/>
      <c r="U13" s="334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8"/>
      <c r="Z13" s="215"/>
      <c r="AA13" s="334"/>
    </row>
    <row r="14" spans="2:32" s="65" customFormat="1" ht="30.75" customHeight="1">
      <c r="B14" s="546"/>
      <c r="C14" s="547"/>
      <c r="D14" s="272"/>
      <c r="E14" s="184"/>
      <c r="F14" s="185"/>
      <c r="G14" s="185"/>
      <c r="H14" s="185"/>
      <c r="I14" s="185"/>
      <c r="J14" s="275"/>
      <c r="K14" s="186"/>
      <c r="L14" s="377"/>
      <c r="M14" s="278"/>
      <c r="N14" s="202"/>
      <c r="O14" s="203"/>
      <c r="P14" s="202"/>
      <c r="Q14" s="202"/>
      <c r="R14" s="381"/>
      <c r="S14" s="204"/>
      <c r="T14" s="334"/>
      <c r="U14" s="334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8"/>
      <c r="Z14" s="215"/>
      <c r="AA14" s="334"/>
    </row>
    <row r="15" spans="2:32" s="65" customFormat="1" ht="30.75" customHeight="1">
      <c r="B15" s="546"/>
      <c r="C15" s="547"/>
      <c r="D15" s="273"/>
      <c r="E15" s="137"/>
      <c r="F15" s="130"/>
      <c r="G15" s="130"/>
      <c r="H15" s="130"/>
      <c r="I15" s="130"/>
      <c r="J15" s="276"/>
      <c r="K15" s="168"/>
      <c r="L15" s="376"/>
      <c r="M15" s="279"/>
      <c r="N15" s="205"/>
      <c r="O15" s="206"/>
      <c r="P15" s="205"/>
      <c r="Q15" s="205"/>
      <c r="R15" s="382"/>
      <c r="S15" s="207"/>
      <c r="T15" s="335"/>
      <c r="U15" s="335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9"/>
      <c r="Z15" s="217"/>
      <c r="AA15" s="335"/>
    </row>
    <row r="16" spans="2:32" s="65" customFormat="1" ht="30.75" customHeight="1">
      <c r="B16" s="546" t="s">
        <v>49</v>
      </c>
      <c r="C16" s="547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5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3"/>
      <c r="S16" s="208"/>
      <c r="T16" s="333"/>
      <c r="U16" s="333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333"/>
    </row>
    <row r="17" spans="2:28" s="65" customFormat="1" ht="30.75" customHeight="1">
      <c r="B17" s="546"/>
      <c r="C17" s="547"/>
      <c r="D17" s="272"/>
      <c r="E17" s="184"/>
      <c r="F17" s="185"/>
      <c r="G17" s="185"/>
      <c r="H17" s="185"/>
      <c r="I17" s="185"/>
      <c r="J17" s="275"/>
      <c r="K17" s="186"/>
      <c r="L17" s="377"/>
      <c r="M17" s="278"/>
      <c r="N17" s="202"/>
      <c r="O17" s="203"/>
      <c r="P17" s="202"/>
      <c r="Q17" s="202"/>
      <c r="R17" s="381"/>
      <c r="S17" s="209"/>
      <c r="T17" s="334"/>
      <c r="U17" s="334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334"/>
    </row>
    <row r="18" spans="2:28" s="65" customFormat="1" ht="30.75" customHeight="1">
      <c r="B18" s="546"/>
      <c r="C18" s="547"/>
      <c r="D18" s="273"/>
      <c r="E18" s="137"/>
      <c r="F18" s="130"/>
      <c r="G18" s="130"/>
      <c r="H18" s="130"/>
      <c r="I18" s="130"/>
      <c r="J18" s="276"/>
      <c r="K18" s="168"/>
      <c r="L18" s="376"/>
      <c r="M18" s="279"/>
      <c r="N18" s="205"/>
      <c r="O18" s="206"/>
      <c r="P18" s="205"/>
      <c r="Q18" s="205"/>
      <c r="R18" s="382"/>
      <c r="S18" s="210"/>
      <c r="T18" s="335"/>
      <c r="U18" s="335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335"/>
    </row>
    <row r="19" spans="2:28" s="20" customFormat="1" ht="42" hidden="1">
      <c r="B19" s="449" t="s">
        <v>50</v>
      </c>
      <c r="C19" s="363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41"/>
      <c r="F19" s="131"/>
      <c r="G19" s="341"/>
      <c r="H19" s="131"/>
      <c r="I19" s="131"/>
      <c r="J19" s="45">
        <v>243117</v>
      </c>
      <c r="K19" s="132">
        <f t="shared" si="0"/>
        <v>3307900</v>
      </c>
      <c r="L19" s="374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6"/>
      <c r="U19" s="336"/>
      <c r="V19" s="344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336"/>
    </row>
    <row r="20" spans="2:28" s="20" customFormat="1" ht="90.75" customHeight="1">
      <c r="B20" s="449" t="s">
        <v>50</v>
      </c>
      <c r="C20" s="363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41"/>
      <c r="F20" s="131"/>
      <c r="G20" s="341"/>
      <c r="H20" s="131"/>
      <c r="I20" s="131"/>
      <c r="J20" s="45">
        <v>243089</v>
      </c>
      <c r="K20" s="132">
        <f t="shared" si="0"/>
        <v>499700</v>
      </c>
      <c r="L20" s="378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92">
        <v>243314</v>
      </c>
      <c r="U20" s="392">
        <v>243315</v>
      </c>
      <c r="V20" s="344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392">
        <v>243327</v>
      </c>
      <c r="AB20" s="65"/>
    </row>
    <row r="21" spans="2:28" s="20" customFormat="1" ht="90.75" customHeight="1">
      <c r="B21" s="449" t="s">
        <v>62</v>
      </c>
      <c r="C21" s="363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41"/>
      <c r="F21" s="131"/>
      <c r="G21" s="341"/>
      <c r="H21" s="131"/>
      <c r="I21" s="131"/>
      <c r="J21" s="45">
        <v>243095</v>
      </c>
      <c r="K21" s="132">
        <f t="shared" si="0"/>
        <v>359600</v>
      </c>
      <c r="L21" s="378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50">
        <v>243361</v>
      </c>
      <c r="U21" s="450">
        <v>243361</v>
      </c>
      <c r="V21" s="344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336"/>
      <c r="AB21" s="65"/>
    </row>
    <row r="22" spans="2:28" s="20" customFormat="1" ht="32.25" customHeight="1">
      <c r="B22" s="546" t="s">
        <v>63</v>
      </c>
      <c r="C22" s="547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48">
        <f>'รายงาน แบบ สขร.1'!D28</f>
        <v>953600</v>
      </c>
      <c r="E22" s="543"/>
      <c r="F22" s="544"/>
      <c r="G22" s="543"/>
      <c r="H22" s="544"/>
      <c r="I22" s="544"/>
      <c r="J22" s="542">
        <v>243213</v>
      </c>
      <c r="K22" s="545">
        <f t="shared" si="0"/>
        <v>953600</v>
      </c>
      <c r="L22" s="540">
        <v>243237</v>
      </c>
      <c r="M22" s="541">
        <v>243237</v>
      </c>
      <c r="N22" s="542">
        <v>243271</v>
      </c>
      <c r="O22" s="247" t="s">
        <v>87</v>
      </c>
      <c r="P22" s="549">
        <v>243293</v>
      </c>
      <c r="Q22" s="549">
        <v>243443</v>
      </c>
      <c r="R22" s="565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337"/>
      <c r="U22" s="337"/>
      <c r="V22" s="350" t="s">
        <v>86</v>
      </c>
      <c r="W22" s="394">
        <v>262150</v>
      </c>
      <c r="X22" s="247"/>
      <c r="Y22" s="352"/>
      <c r="Z22" s="167"/>
      <c r="AA22" s="337"/>
      <c r="AB22" s="65"/>
    </row>
    <row r="23" spans="2:28" s="20" customFormat="1" ht="32.25" customHeight="1">
      <c r="B23" s="546"/>
      <c r="C23" s="547"/>
      <c r="D23" s="548"/>
      <c r="E23" s="543"/>
      <c r="F23" s="544"/>
      <c r="G23" s="543"/>
      <c r="H23" s="544"/>
      <c r="I23" s="544"/>
      <c r="J23" s="542"/>
      <c r="K23" s="545"/>
      <c r="L23" s="540"/>
      <c r="M23" s="541"/>
      <c r="N23" s="542"/>
      <c r="O23" s="248" t="s">
        <v>100</v>
      </c>
      <c r="P23" s="550"/>
      <c r="Q23" s="550"/>
      <c r="R23" s="564"/>
      <c r="S23" s="243"/>
      <c r="T23" s="338"/>
      <c r="U23" s="338"/>
      <c r="V23" s="353" t="s">
        <v>95</v>
      </c>
      <c r="W23" s="395">
        <v>595000</v>
      </c>
      <c r="X23" s="248"/>
      <c r="Y23" s="355"/>
      <c r="Z23" s="244"/>
      <c r="AA23" s="338"/>
      <c r="AB23" s="65"/>
    </row>
    <row r="24" spans="2:28" s="20" customFormat="1" ht="32.25" customHeight="1">
      <c r="B24" s="546"/>
      <c r="C24" s="547"/>
      <c r="D24" s="548"/>
      <c r="E24" s="543"/>
      <c r="F24" s="544"/>
      <c r="G24" s="543"/>
      <c r="H24" s="544"/>
      <c r="I24" s="544"/>
      <c r="J24" s="542"/>
      <c r="K24" s="545"/>
      <c r="L24" s="540"/>
      <c r="M24" s="541"/>
      <c r="N24" s="542"/>
      <c r="O24" s="280" t="s">
        <v>102</v>
      </c>
      <c r="P24" s="550"/>
      <c r="Q24" s="550"/>
      <c r="R24" s="227"/>
      <c r="S24" s="243"/>
      <c r="T24" s="338"/>
      <c r="U24" s="338"/>
      <c r="V24" s="353" t="s">
        <v>69</v>
      </c>
      <c r="W24" s="395">
        <v>895269</v>
      </c>
      <c r="X24" s="248"/>
      <c r="Y24" s="355"/>
      <c r="Z24" s="244"/>
      <c r="AA24" s="338"/>
      <c r="AB24" s="65"/>
    </row>
    <row r="25" spans="2:28" s="20" customFormat="1" ht="32.25" customHeight="1">
      <c r="B25" s="546"/>
      <c r="C25" s="547"/>
      <c r="D25" s="548"/>
      <c r="E25" s="543"/>
      <c r="F25" s="544"/>
      <c r="G25" s="543"/>
      <c r="H25" s="544"/>
      <c r="I25" s="544"/>
      <c r="J25" s="542"/>
      <c r="K25" s="545"/>
      <c r="L25" s="540"/>
      <c r="M25" s="541"/>
      <c r="N25" s="542"/>
      <c r="O25" s="280"/>
      <c r="P25" s="550"/>
      <c r="Q25" s="550"/>
      <c r="R25" s="227"/>
      <c r="S25" s="243"/>
      <c r="T25" s="338"/>
      <c r="U25" s="338"/>
      <c r="V25" s="353" t="s">
        <v>68</v>
      </c>
      <c r="W25" s="395">
        <v>915000</v>
      </c>
      <c r="X25" s="248"/>
      <c r="Y25" s="355"/>
      <c r="Z25" s="244"/>
      <c r="AA25" s="338"/>
      <c r="AB25" s="65"/>
    </row>
    <row r="26" spans="2:28" s="20" customFormat="1" ht="32.25" customHeight="1">
      <c r="B26" s="546"/>
      <c r="C26" s="547"/>
      <c r="D26" s="548"/>
      <c r="E26" s="543"/>
      <c r="F26" s="544"/>
      <c r="G26" s="543"/>
      <c r="H26" s="544"/>
      <c r="I26" s="544"/>
      <c r="J26" s="542"/>
      <c r="K26" s="545"/>
      <c r="L26" s="540"/>
      <c r="M26" s="541"/>
      <c r="N26" s="542"/>
      <c r="O26" s="248"/>
      <c r="P26" s="550"/>
      <c r="Q26" s="550"/>
      <c r="R26" s="227"/>
      <c r="S26" s="243"/>
      <c r="T26" s="338"/>
      <c r="U26" s="338"/>
      <c r="V26" s="355" t="s">
        <v>71</v>
      </c>
      <c r="W26" s="233">
        <v>918381</v>
      </c>
      <c r="X26" s="248"/>
      <c r="Y26" s="355"/>
      <c r="Z26" s="244"/>
      <c r="AA26" s="338"/>
      <c r="AB26" s="65"/>
    </row>
    <row r="27" spans="2:28" s="20" customFormat="1" ht="32.25" customHeight="1">
      <c r="B27" s="546"/>
      <c r="C27" s="547"/>
      <c r="D27" s="548"/>
      <c r="E27" s="543"/>
      <c r="F27" s="544"/>
      <c r="G27" s="543"/>
      <c r="H27" s="544"/>
      <c r="I27" s="544"/>
      <c r="J27" s="542"/>
      <c r="K27" s="545"/>
      <c r="L27" s="540"/>
      <c r="M27" s="541"/>
      <c r="N27" s="542"/>
      <c r="O27" s="249"/>
      <c r="P27" s="551"/>
      <c r="Q27" s="551"/>
      <c r="R27" s="228"/>
      <c r="S27" s="245"/>
      <c r="T27" s="339"/>
      <c r="U27" s="339"/>
      <c r="V27" s="356" t="s">
        <v>85</v>
      </c>
      <c r="W27" s="396">
        <v>936036</v>
      </c>
      <c r="X27" s="249"/>
      <c r="Y27" s="169"/>
      <c r="Z27" s="246"/>
      <c r="AA27" s="339"/>
      <c r="AB27" s="65"/>
    </row>
    <row r="28" spans="2:28" s="20" customFormat="1" ht="32.25" customHeight="1">
      <c r="B28" s="546" t="s">
        <v>75</v>
      </c>
      <c r="C28" s="547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48">
        <f>'รายงาน แบบ สขร.1'!D34</f>
        <v>1429700</v>
      </c>
      <c r="E28" s="543"/>
      <c r="F28" s="544"/>
      <c r="G28" s="543"/>
      <c r="H28" s="544"/>
      <c r="I28" s="544"/>
      <c r="J28" s="542">
        <v>243243</v>
      </c>
      <c r="K28" s="545">
        <v>1428985</v>
      </c>
      <c r="L28" s="540">
        <v>243243</v>
      </c>
      <c r="M28" s="541">
        <v>243243</v>
      </c>
      <c r="N28" s="542">
        <v>243272</v>
      </c>
      <c r="O28" s="248" t="s">
        <v>90</v>
      </c>
      <c r="P28" s="275">
        <v>243293</v>
      </c>
      <c r="Q28" s="275">
        <v>243443</v>
      </c>
      <c r="R28" s="564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338"/>
      <c r="U28" s="338"/>
      <c r="V28" s="226" t="s">
        <v>68</v>
      </c>
      <c r="W28" s="232">
        <v>1287500</v>
      </c>
      <c r="X28" s="247"/>
      <c r="Y28" s="352"/>
      <c r="Z28" s="167"/>
      <c r="AA28" s="337"/>
      <c r="AB28" s="65"/>
    </row>
    <row r="29" spans="2:28" s="20" customFormat="1" ht="32.25" customHeight="1">
      <c r="B29" s="546"/>
      <c r="C29" s="547"/>
      <c r="D29" s="548"/>
      <c r="E29" s="543"/>
      <c r="F29" s="544"/>
      <c r="G29" s="543"/>
      <c r="H29" s="544"/>
      <c r="I29" s="544"/>
      <c r="J29" s="542"/>
      <c r="K29" s="545"/>
      <c r="L29" s="540"/>
      <c r="M29" s="541"/>
      <c r="N29" s="542"/>
      <c r="O29" s="248" t="s">
        <v>100</v>
      </c>
      <c r="P29" s="275"/>
      <c r="Q29" s="275"/>
      <c r="R29" s="564"/>
      <c r="S29" s="243"/>
      <c r="T29" s="338"/>
      <c r="U29" s="338"/>
      <c r="V29" s="227" t="s">
        <v>89</v>
      </c>
      <c r="W29" s="233">
        <v>1289900</v>
      </c>
      <c r="X29" s="248"/>
      <c r="Y29" s="355"/>
      <c r="Z29" s="244"/>
      <c r="AA29" s="338"/>
      <c r="AB29" s="65"/>
    </row>
    <row r="30" spans="2:28" s="20" customFormat="1" ht="32.25" customHeight="1">
      <c r="B30" s="546"/>
      <c r="C30" s="547"/>
      <c r="D30" s="548"/>
      <c r="E30" s="543"/>
      <c r="F30" s="544"/>
      <c r="G30" s="543"/>
      <c r="H30" s="544"/>
      <c r="I30" s="544"/>
      <c r="J30" s="542"/>
      <c r="K30" s="545"/>
      <c r="L30" s="540"/>
      <c r="M30" s="541"/>
      <c r="N30" s="542"/>
      <c r="O30" s="280" t="s">
        <v>101</v>
      </c>
      <c r="P30" s="275"/>
      <c r="Q30" s="275"/>
      <c r="R30" s="180"/>
      <c r="S30" s="243"/>
      <c r="T30" s="338"/>
      <c r="U30" s="338"/>
      <c r="V30" s="227" t="s">
        <v>67</v>
      </c>
      <c r="W30" s="233">
        <v>1348200</v>
      </c>
      <c r="X30" s="248"/>
      <c r="Y30" s="355"/>
      <c r="Z30" s="244"/>
      <c r="AA30" s="338"/>
      <c r="AB30" s="65"/>
    </row>
    <row r="31" spans="2:28" s="20" customFormat="1" ht="32.25" customHeight="1">
      <c r="B31" s="546"/>
      <c r="C31" s="547"/>
      <c r="D31" s="548"/>
      <c r="E31" s="543"/>
      <c r="F31" s="544"/>
      <c r="G31" s="543"/>
      <c r="H31" s="544"/>
      <c r="I31" s="544"/>
      <c r="J31" s="542"/>
      <c r="K31" s="545"/>
      <c r="L31" s="540"/>
      <c r="M31" s="541"/>
      <c r="N31" s="542"/>
      <c r="O31" s="169"/>
      <c r="P31" s="276"/>
      <c r="Q31" s="276"/>
      <c r="R31" s="182"/>
      <c r="S31" s="245"/>
      <c r="T31" s="339"/>
      <c r="U31" s="339"/>
      <c r="V31" s="228" t="s">
        <v>88</v>
      </c>
      <c r="W31" s="234">
        <v>1399875</v>
      </c>
      <c r="X31" s="249"/>
      <c r="Y31" s="169"/>
      <c r="Z31" s="246"/>
      <c r="AA31" s="339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75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75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75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65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65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65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65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65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65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65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65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65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65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28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28"/>
      <c r="AB46" s="28"/>
    </row>
  </sheetData>
  <mergeCells count="62"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B22:B27"/>
    <mergeCell ref="C22:C27"/>
    <mergeCell ref="D22:D27"/>
    <mergeCell ref="E22:E27"/>
    <mergeCell ref="F22:F27"/>
    <mergeCell ref="P22:P27"/>
    <mergeCell ref="G22:G27"/>
    <mergeCell ref="H22:H27"/>
    <mergeCell ref="I22:I27"/>
    <mergeCell ref="J22:J27"/>
    <mergeCell ref="K22:K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  <mergeCell ref="L22:L27"/>
    <mergeCell ref="M22:M27"/>
    <mergeCell ref="N22:N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topLeftCell="A7" zoomScale="80" zoomScaleNormal="69" zoomScalePageLayoutView="80" workbookViewId="0">
      <selection activeCell="M4" sqref="M4:M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73" t="s">
        <v>84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</row>
    <row r="2" spans="1:25" ht="93.75" customHeight="1">
      <c r="A2" s="575" t="s">
        <v>112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</row>
    <row r="3" spans="1:25" ht="26.25" customHeight="1">
      <c r="A3" s="570" t="s">
        <v>0</v>
      </c>
      <c r="B3" s="569" t="s">
        <v>1</v>
      </c>
      <c r="C3" s="569" t="s">
        <v>16</v>
      </c>
      <c r="D3" s="574" t="s">
        <v>2</v>
      </c>
      <c r="E3" s="567" t="s">
        <v>3</v>
      </c>
      <c r="F3" s="567" t="s">
        <v>4</v>
      </c>
      <c r="G3" s="567" t="s">
        <v>5</v>
      </c>
      <c r="H3" s="567" t="s">
        <v>6</v>
      </c>
      <c r="I3" s="568" t="s">
        <v>8</v>
      </c>
      <c r="J3" s="568"/>
      <c r="K3" s="568"/>
      <c r="L3" s="568"/>
      <c r="M3" s="568"/>
      <c r="N3" s="568"/>
      <c r="O3" s="568"/>
      <c r="P3" s="568"/>
      <c r="Q3" s="568" t="s">
        <v>9</v>
      </c>
      <c r="R3" s="568"/>
      <c r="S3" s="568"/>
      <c r="T3" s="568"/>
      <c r="U3" s="572" t="s">
        <v>11</v>
      </c>
      <c r="V3" s="572"/>
      <c r="W3" s="572"/>
      <c r="X3" s="572"/>
      <c r="Y3" s="572"/>
    </row>
    <row r="4" spans="1:25" s="3" customFormat="1" ht="24" customHeight="1">
      <c r="A4" s="570"/>
      <c r="B4" s="569"/>
      <c r="C4" s="569"/>
      <c r="D4" s="574"/>
      <c r="E4" s="567"/>
      <c r="F4" s="567"/>
      <c r="G4" s="567"/>
      <c r="H4" s="567"/>
      <c r="I4" s="569" t="s">
        <v>17</v>
      </c>
      <c r="J4" s="569" t="s">
        <v>18</v>
      </c>
      <c r="K4" s="569" t="s">
        <v>12</v>
      </c>
      <c r="L4" s="569" t="s">
        <v>13</v>
      </c>
      <c r="M4" s="569" t="s">
        <v>14</v>
      </c>
      <c r="N4" s="569" t="s">
        <v>7</v>
      </c>
      <c r="O4" s="569" t="s">
        <v>19</v>
      </c>
      <c r="P4" s="569" t="s">
        <v>15</v>
      </c>
      <c r="Q4" s="569" t="s">
        <v>27</v>
      </c>
      <c r="R4" s="569" t="s">
        <v>20</v>
      </c>
      <c r="S4" s="569" t="s">
        <v>22</v>
      </c>
      <c r="T4" s="569" t="s">
        <v>21</v>
      </c>
      <c r="U4" s="569" t="s">
        <v>23</v>
      </c>
      <c r="V4" s="571" t="s">
        <v>10</v>
      </c>
      <c r="W4" s="571"/>
      <c r="X4" s="569" t="s">
        <v>37</v>
      </c>
      <c r="Y4" s="569"/>
    </row>
    <row r="5" spans="1:25" s="3" customFormat="1" ht="210">
      <c r="A5" s="570"/>
      <c r="B5" s="569"/>
      <c r="C5" s="569"/>
      <c r="D5" s="574"/>
      <c r="E5" s="567"/>
      <c r="F5" s="567"/>
      <c r="G5" s="567"/>
      <c r="H5" s="567"/>
      <c r="I5" s="570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24CE6-6FA2-4BC1-BF37-D774D9C3B020}">
  <ds:schemaRefs>
    <ds:schemaRef ds:uri="d166c8b3-1b50-4375-9577-9dd00cec1a35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70b17d4-353a-454b-8d4d-eecaf78bca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2023-07-06T03:37:14Z</cp:lastPrinted>
  <dcterms:created xsi:type="dcterms:W3CDTF">2018-10-03T07:36:52Z</dcterms:created>
  <dcterms:modified xsi:type="dcterms:W3CDTF">2023-07-06T03:43:13Z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