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8055"/>
  </bookViews>
  <sheets>
    <sheet name="รายงานความเห็นชอบ" sheetId="15" r:id="rId1"/>
  </sheets>
  <calcPr calcId="144525"/>
</workbook>
</file>

<file path=xl/calcChain.xml><?xml version="1.0" encoding="utf-8"?>
<calcChain xmlns="http://schemas.openxmlformats.org/spreadsheetml/2006/main">
  <c r="M31" i="15" l="1"/>
  <c r="M8" i="15" l="1"/>
  <c r="M29" i="15" l="1"/>
  <c r="M28" i="15"/>
  <c r="M27" i="15"/>
  <c r="M26" i="15"/>
  <c r="M25" i="15"/>
  <c r="M24" i="15"/>
  <c r="M23" i="15"/>
  <c r="M22" i="15"/>
  <c r="M21" i="15"/>
  <c r="B21" i="15"/>
  <c r="M20" i="15"/>
  <c r="M30" i="15" l="1"/>
  <c r="M32" i="15" s="1"/>
  <c r="B22" i="15"/>
  <c r="G32" i="15" l="1"/>
  <c r="E14" i="15"/>
  <c r="E13" i="15"/>
  <c r="P9" i="15"/>
  <c r="B23" i="15"/>
  <c r="B24" i="15" l="1"/>
  <c r="B25" i="15" l="1"/>
  <c r="B26" i="15" l="1"/>
  <c r="B27" i="15" l="1"/>
  <c r="B28" i="15" l="1"/>
  <c r="B29" i="15" l="1"/>
</calcChain>
</file>

<file path=xl/sharedStrings.xml><?xml version="1.0" encoding="utf-8"?>
<sst xmlns="http://schemas.openxmlformats.org/spreadsheetml/2006/main" count="139" uniqueCount="119">
  <si>
    <t>แหล่งเงิน</t>
  </si>
  <si>
    <t>รหัสแหล่งเงิน</t>
  </si>
  <si>
    <t>รหัสแผนงาน</t>
  </si>
  <si>
    <t>รหัสหน่วยงาน</t>
  </si>
  <si>
    <t>รหัสกองทุน</t>
  </si>
  <si>
    <t>รหัสงาน/โครงการ</t>
  </si>
  <si>
    <t>รหัสกิจกรรม</t>
  </si>
  <si>
    <t>แผนงาน</t>
  </si>
  <si>
    <t>หน่วยงาน</t>
  </si>
  <si>
    <t>กองทุน</t>
  </si>
  <si>
    <t>งานโครงการ</t>
  </si>
  <si>
    <t>กิจกรรม</t>
  </si>
  <si>
    <t>เงินจัดสรรให้หน่วยงาน</t>
  </si>
  <si>
    <t>รหัสงบประมาณ</t>
  </si>
  <si>
    <t>เรียน คณบดีคณะวิทยาศาสตร์ประยุกต์</t>
  </si>
  <si>
    <t>วงเงินงบประมาณค่าพัสดุ</t>
  </si>
  <si>
    <t>บาท</t>
  </si>
  <si>
    <t>จำนวนของเงินที่ขอซื้อ/จ้าง</t>
  </si>
  <si>
    <t>รหัสหมวดรายจ่าย</t>
  </si>
  <si>
    <t xml:space="preserve">หมวดรายจ่าย </t>
  </si>
  <si>
    <t xml:space="preserve">ประเภท </t>
  </si>
  <si>
    <t>งบประมาณที่ได้รับ</t>
  </si>
  <si>
    <t>คงเหลือ</t>
  </si>
  <si>
    <t>ขอใช้ครั้งนี้</t>
  </si>
  <si>
    <t>ยอดคงเหลือ</t>
  </si>
  <si>
    <t>ใชไปในครั้งก่อน</t>
  </si>
  <si>
    <t>ยอดปรับปรุง</t>
  </si>
  <si>
    <t>ยอดคืนเงินสด</t>
  </si>
  <si>
    <t>คงเหลือสุทธิ</t>
  </si>
  <si>
    <t>ผู้ตรวจ</t>
  </si>
  <si>
    <t>หน้าที่ 1/1</t>
  </si>
  <si>
    <t>สำหรับหน่วยงาน</t>
  </si>
  <si>
    <t>รหัสงานบริการวิชาการ</t>
  </si>
  <si>
    <t>ลำดับที่</t>
  </si>
  <si>
    <t>จำนวน</t>
  </si>
  <si>
    <t>ราคาโดยประมาณ</t>
  </si>
  <si>
    <t>หน่วยนับ</t>
  </si>
  <si>
    <t>ต่อหน่วย</t>
  </si>
  <si>
    <t>รวม</t>
  </si>
  <si>
    <t>ราคารวมก่อนภาษี</t>
  </si>
  <si>
    <t>ภาษีมูลค่าเพิ่ม</t>
  </si>
  <si>
    <t>รวมเงินสุทธิ</t>
  </si>
  <si>
    <t>=</t>
  </si>
  <si>
    <t>ราคาครั้งหลังสุด</t>
  </si>
  <si>
    <t>หมวดสินทรัพย์</t>
  </si>
  <si>
    <t>ตำแหน่ง</t>
  </si>
  <si>
    <t>จึงเรียนมาเพื่อโปรดอนุมัติให้จัดซื้อ/จ้าง</t>
  </si>
  <si>
    <t>เจ้าหน้าที่พัสดุภาควิชา/แผนก</t>
  </si>
  <si>
    <t>หัวหน้าแผนก</t>
  </si>
  <si>
    <t>หัวหน้าภาควิชา</t>
  </si>
  <si>
    <t>ผู้ขอให้ซื้อ/จ้าง</t>
  </si>
  <si>
    <t xml:space="preserve">       </t>
  </si>
  <si>
    <t>(ลงชื่อ)……………………………………..</t>
  </si>
  <si>
    <t xml:space="preserve">        ค่าใช้สอย        ที่ดินและสิ่งก่อสร้าง</t>
  </si>
  <si>
    <t>มหาวิทยาลัยเทคโนโลยีพระจอมเกล้าพระนครเหนือ</t>
  </si>
  <si>
    <t>คณะวิทยาศาสตร์ประยุกต์</t>
  </si>
  <si>
    <t xml:space="preserve">                อนุมัติ</t>
  </si>
  <si>
    <t xml:space="preserve">  วันที่…….............../…................../…..................</t>
  </si>
  <si>
    <t xml:space="preserve">               เห็นควรอนุมัติ                             อนุมัติ</t>
  </si>
  <si>
    <t xml:space="preserve">               เห็นควรอนุมัติ                         อนุมัติ</t>
  </si>
  <si>
    <t xml:space="preserve">               เห็นควรอนุมัติ                  </t>
  </si>
  <si>
    <t>……………..................</t>
  </si>
  <si>
    <t>(ลงชื่อ)…………………………………………....................อธิการบดี</t>
  </si>
  <si>
    <t>(ตัวอักษร)</t>
  </si>
  <si>
    <t>กองทุนบริการวิชาการแก่สังคม</t>
  </si>
  <si>
    <t xml:space="preserve">        วัสดุ               ครุภัณฑ์            อื่นๆ</t>
  </si>
  <si>
    <t>ลายมือชื่อ</t>
  </si>
  <si>
    <t>แผนงานจัดการศึกษาระดับอุดมศึกษา</t>
  </si>
  <si>
    <t>เล่มที่ 001/59</t>
  </si>
  <si>
    <t>เลขที่ 022</t>
  </si>
  <si>
    <t>วันที่ 21 กรกฎาคม 2559</t>
  </si>
  <si>
    <t>ปีงบประมาณ 2559</t>
  </si>
  <si>
    <t>ภาควิชาฟิสิกส์อุตสาหกรรมและอุปกรณ์การแพทย์</t>
  </si>
  <si>
    <t>ค่าวัสดุ</t>
  </si>
  <si>
    <t>R 1/2 W 5% ค่า 15    ,470 K     ,1 K     ,68     ค่าละ 200 ตัว</t>
  </si>
  <si>
    <t>ตัว</t>
  </si>
  <si>
    <t>R 1/4 W 1% ค่า 1    ,10     ,100      ค่าละ 100 ตัว</t>
  </si>
  <si>
    <t>เข็มไซลิ้ง 1 CC</t>
  </si>
  <si>
    <t>กล่อง</t>
  </si>
  <si>
    <t>พาราฟินเหลว 450 CC</t>
  </si>
  <si>
    <t>ขวด</t>
  </si>
  <si>
    <t>ตะกั่วบัดกรี 1.2 ม.ม.</t>
  </si>
  <si>
    <t>ม้วน</t>
  </si>
  <si>
    <t>มัลติมิเตอร์</t>
  </si>
  <si>
    <t>นาฬิกาจับเวลา</t>
  </si>
  <si>
    <t>เรือน</t>
  </si>
  <si>
    <t>กลีเซอรอล 450 CC</t>
  </si>
  <si>
    <t>น้ำมันเครื่อง 10 W-40</t>
  </si>
  <si>
    <t>กล.</t>
  </si>
  <si>
    <t>ด้ายหลอด</t>
  </si>
  <si>
    <t>หลอด</t>
  </si>
  <si>
    <t>(1) นายอภิชาติ  ศิริวิทย์ปรีชา</t>
  </si>
  <si>
    <t>คิดภาษีมูลค่าเพิ่มให้กรอก =7</t>
  </si>
  <si>
    <t>ไม่คิดภาษีกรอก =0</t>
  </si>
  <si>
    <t>xxx</t>
  </si>
  <si>
    <t>yyy</t>
  </si>
  <si>
    <t>zzz</t>
  </si>
  <si>
    <t>aaaa</t>
  </si>
  <si>
    <t>กิจกรรมภาคฟิสิกส์</t>
  </si>
  <si>
    <t>ค่าวัสดุห้องปฏิบัติการ</t>
  </si>
  <si>
    <t>ข้อตกลงในการใช้งาน</t>
  </si>
  <si>
    <t>1.ผู้ใช้ต้องตรวจสอบ Link และสูตรทุกครั้งที่มีการแก้ไข  การใส่สูตรและรายการต่างๆมาให้เป็นแนวทางและตัวอย่างในการทำงาน</t>
  </si>
  <si>
    <t>2. ผู้ใช้ต้องตรวจสอบด้วยตัวเองทุกครั้ง จะนำรายละเอียดในแบบฟอร์มมาเป็นข้ออ้างในการทำงานไม่ได้ เนื่องจากตัวเลข</t>
  </si>
  <si>
    <t>เป็นเพียงตัวอย่างเท่านั้น</t>
  </si>
  <si>
    <t>3. การจัดทำแบบฟอร์มตัวอย่งครั้งนี้อาจเกิดข้อผิดพลาด หากพบ ติดต่อ กองงานพัสดุ โทร.1156</t>
  </si>
  <si>
    <t>หรือ แจ้งงามพล  สุวรรณถาวร  โทร.4221 เพื่อนำไปปรับปรุงต่อไป</t>
  </si>
  <si>
    <t>ชื่อ - สกุล ของผู้รับผิดชอบ/ผู้ปฏิบัติงานพัสดุ</t>
  </si>
  <si>
    <t>ผู้รับผิดชอบ/ผู้ปฏิบัติงานพัสดุ</t>
  </si>
  <si>
    <t>เหตุผลและความจำเป็นที่ต้องจัดซื้อ/จ้างโดยใช้วิธีตกลงราคา เนื่องจากวงเงิน ไม่เกิน 500,000.00 บาท</t>
  </si>
  <si>
    <t xml:space="preserve">                การซื้อหรือจ้างที่ดำเนินการไปก่อน ผู้ดำเนินการต้องลงนาม เพื่อใช้เป็นรายงานและหลักฐานการตรวจรับ ตามใบเสร็จ/ใบส่งของเลขที่                </t>
  </si>
  <si>
    <t>2222/2560</t>
  </si>
  <si>
    <r>
      <t xml:space="preserve">ลงวันที่ </t>
    </r>
    <r>
      <rPr>
        <b/>
        <sz val="11"/>
        <color theme="1"/>
        <rFont val="TH SarabunPSK"/>
        <family val="2"/>
      </rPr>
      <t xml:space="preserve"> 21 กรกฎาคม 2559</t>
    </r>
    <r>
      <rPr>
        <sz val="11"/>
        <color theme="1"/>
        <rFont val="TH SarabunPSK"/>
        <family val="2"/>
      </rPr>
      <t xml:space="preserve"> จากห้างหุ้นส่วนจำกัด ขายของ   ดังมีรายนามดังต่อไปนี้</t>
    </r>
  </si>
  <si>
    <t>รายงานขอความเห็นชอบโดยวิธีตกลงราคา</t>
  </si>
  <si>
    <r>
      <t xml:space="preserve">เหตุผลและความจำเป็นที่ต้องจัดซื้อ/จ้าง </t>
    </r>
    <r>
      <rPr>
        <b/>
        <sz val="11"/>
        <rFont val="TH SarabunPSK"/>
        <family val="2"/>
      </rPr>
      <t>เพื่อใช้ในโครงการ……….</t>
    </r>
  </si>
  <si>
    <t>(ลงชื่อ)………………………….................................หัวหน้าเจ้าหน้าที่พัสดุ</t>
  </si>
  <si>
    <t xml:space="preserve"> (ลงชื่อ)……………………............................…...............รองอธิการบดี</t>
  </si>
  <si>
    <t>(ลงชื่อ)……………………………................................คณบดี/ผู้อำนวยการ</t>
  </si>
  <si>
    <t>รายการและรายละอียด</t>
  </si>
  <si>
    <t xml:space="preserve">           ด้วยหน่วยงานมีความจำเป็นต้องดำเนินการจัดซื้อ/จัดจ้างตามข้อ 21(2) พัสดุที่ซื้อหรือจ้าง ที่ใช้ในการจัดทำเอง โครงการพิเศษ ทุนอุดหนุนวิจัย งานการค้า งานบริการวิชาการ งานเฉพาะกิจ (งานกฐิน งานพระราชทานปริญญาบัตร ฯลฯ) เป็นต้น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</si>
</sst>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1"/>
      <color theme="1"/>
      <name val="Angsana New"/>
      <family val="1"/>
    </font>
    <font>
      <sz val="11"/>
      <color theme="1"/>
      <name val="TH SarabunPSK"/>
      <family val="2"/>
    </font>
    <font>
      <sz val="19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0"/>
      <color theme="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1"/>
      <color theme="1"/>
      <name val="TH SarabunPSK"/>
      <family val="2"/>
    </font>
    <font>
      <sz val="14"/>
      <name val="Cordia New"/>
      <family val="2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0" xfId="8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3" fontId="9" fillId="0" borderId="2" xfId="1" applyFont="1" applyBorder="1" applyAlignment="1">
      <alignment vertical="center"/>
    </xf>
    <xf numFmtId="0" fontId="7" fillId="0" borderId="9" xfId="8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7" fillId="0" borderId="6" xfId="8" applyFont="1" applyBorder="1" applyAlignment="1">
      <alignment vertical="center"/>
    </xf>
    <xf numFmtId="0" fontId="7" fillId="0" borderId="0" xfId="8" applyFont="1" applyBorder="1" applyAlignment="1">
      <alignment horizontal="left" vertical="center"/>
    </xf>
    <xf numFmtId="0" fontId="7" fillId="0" borderId="8" xfId="8" applyFont="1" applyBorder="1" applyAlignment="1">
      <alignment horizontal="left" vertical="center"/>
    </xf>
    <xf numFmtId="0" fontId="7" fillId="0" borderId="6" xfId="8" applyFont="1" applyBorder="1" applyAlignment="1">
      <alignment horizontal="left" vertical="center"/>
    </xf>
    <xf numFmtId="0" fontId="8" fillId="0" borderId="8" xfId="8" applyFont="1" applyBorder="1" applyAlignment="1">
      <alignment horizontal="center" vertical="center"/>
    </xf>
    <xf numFmtId="0" fontId="8" fillId="0" borderId="11" xfId="8" applyFont="1" applyBorder="1" applyAlignment="1">
      <alignment horizontal="left" vertical="center"/>
    </xf>
    <xf numFmtId="0" fontId="7" fillId="0" borderId="1" xfId="8" applyFont="1" applyBorder="1" applyAlignment="1">
      <alignment vertical="center"/>
    </xf>
    <xf numFmtId="0" fontId="8" fillId="0" borderId="12" xfId="8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3" fontId="7" fillId="0" borderId="5" xfId="3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7" fillId="0" borderId="7" xfId="3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18" fillId="3" borderId="4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3" fontId="9" fillId="0" borderId="14" xfId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8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5" xfId="8" applyFont="1" applyBorder="1" applyAlignment="1">
      <alignment horizontal="left" vertical="center"/>
    </xf>
    <xf numFmtId="0" fontId="10" fillId="0" borderId="10" xfId="8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center"/>
    </xf>
    <xf numFmtId="0" fontId="7" fillId="0" borderId="12" xfId="8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7" fillId="0" borderId="5" xfId="8" applyFont="1" applyFill="1" applyBorder="1" applyAlignment="1">
      <alignment horizontal="left" vertical="center"/>
    </xf>
    <xf numFmtId="0" fontId="7" fillId="0" borderId="10" xfId="8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</cellXfs>
  <cellStyles count="12">
    <cellStyle name="Comma" xfId="1" builtinId="3"/>
    <cellStyle name="Comma 2" xfId="3"/>
    <cellStyle name="Comma 2 2" xfId="7"/>
    <cellStyle name="Comma 2 2 2" xfId="11"/>
    <cellStyle name="Comma 3" xfId="5"/>
    <cellStyle name="Comma 3 2" xfId="9"/>
    <cellStyle name="Normal" xfId="0" builtinId="0"/>
    <cellStyle name="Normal 2" xfId="2"/>
    <cellStyle name="Normal 2 2" xfId="6"/>
    <cellStyle name="Normal 2 2 2" xfId="10"/>
    <cellStyle name="Normal 3" xfId="4"/>
    <cellStyle name="Normal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686360</xdr:colOff>
      <xdr:row>8</xdr:row>
      <xdr:rowOff>42021</xdr:rowOff>
    </xdr:from>
    <xdr:to>
      <xdr:col>11</xdr:col>
      <xdr:colOff>791415</xdr:colOff>
      <xdr:row>8</xdr:row>
      <xdr:rowOff>126065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192060" y="1632696"/>
          <a:ext cx="105055" cy="84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693364</xdr:colOff>
      <xdr:row>9</xdr:row>
      <xdr:rowOff>28014</xdr:rowOff>
    </xdr:from>
    <xdr:to>
      <xdr:col>11</xdr:col>
      <xdr:colOff>798419</xdr:colOff>
      <xdr:row>9</xdr:row>
      <xdr:rowOff>112058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8199064" y="1790139"/>
          <a:ext cx="105055" cy="84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257175</xdr:colOff>
      <xdr:row>39</xdr:row>
      <xdr:rowOff>28575</xdr:rowOff>
    </xdr:from>
    <xdr:to>
      <xdr:col>8</xdr:col>
      <xdr:colOff>381000</xdr:colOff>
      <xdr:row>39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048375" y="6657975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304800</xdr:colOff>
      <xdr:row>39</xdr:row>
      <xdr:rowOff>28575</xdr:rowOff>
    </xdr:from>
    <xdr:to>
      <xdr:col>12</xdr:col>
      <xdr:colOff>428625</xdr:colOff>
      <xdr:row>39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8639175" y="6657975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295275</xdr:colOff>
      <xdr:row>42</xdr:row>
      <xdr:rowOff>28575</xdr:rowOff>
    </xdr:from>
    <xdr:to>
      <xdr:col>6</xdr:col>
      <xdr:colOff>419100</xdr:colOff>
      <xdr:row>42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3200400" y="7172325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285750</xdr:colOff>
      <xdr:row>39</xdr:row>
      <xdr:rowOff>38100</xdr:rowOff>
    </xdr:from>
    <xdr:to>
      <xdr:col>6</xdr:col>
      <xdr:colOff>409575</xdr:colOff>
      <xdr:row>39</xdr:row>
      <xdr:rowOff>152400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3190875" y="6667500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5203</xdr:colOff>
      <xdr:row>3</xdr:row>
      <xdr:rowOff>106892</xdr:rowOff>
    </xdr:to>
    <xdr:pic>
      <xdr:nvPicPr>
        <xdr:cNvPr id="21" name="il_fi" descr="http://202.28.17.19/historicalhall/images/stories/2011-08-20_09550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726722" cy="678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525846</xdr:colOff>
      <xdr:row>8</xdr:row>
      <xdr:rowOff>53663</xdr:rowOff>
    </xdr:from>
    <xdr:to>
      <xdr:col>12</xdr:col>
      <xdr:colOff>630901</xdr:colOff>
      <xdr:row>8</xdr:row>
      <xdr:rowOff>137707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8860221" y="1644338"/>
          <a:ext cx="105055" cy="84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693562</xdr:colOff>
      <xdr:row>39</xdr:row>
      <xdr:rowOff>32808</xdr:rowOff>
    </xdr:from>
    <xdr:to>
      <xdr:col>10</xdr:col>
      <xdr:colOff>817387</xdr:colOff>
      <xdr:row>39</xdr:row>
      <xdr:rowOff>147108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7370587" y="6662208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91722</xdr:colOff>
      <xdr:row>9</xdr:row>
      <xdr:rowOff>42333</xdr:rowOff>
    </xdr:from>
    <xdr:to>
      <xdr:col>11</xdr:col>
      <xdr:colOff>196777</xdr:colOff>
      <xdr:row>9</xdr:row>
      <xdr:rowOff>126377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7597422" y="1804458"/>
          <a:ext cx="105055" cy="84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91723</xdr:colOff>
      <xdr:row>8</xdr:row>
      <xdr:rowOff>49388</xdr:rowOff>
    </xdr:from>
    <xdr:to>
      <xdr:col>11</xdr:col>
      <xdr:colOff>196778</xdr:colOff>
      <xdr:row>8</xdr:row>
      <xdr:rowOff>133432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7597423" y="1640063"/>
          <a:ext cx="105055" cy="84044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148829</xdr:colOff>
      <xdr:row>42</xdr:row>
      <xdr:rowOff>35719</xdr:rowOff>
    </xdr:from>
    <xdr:to>
      <xdr:col>7</xdr:col>
      <xdr:colOff>272654</xdr:colOff>
      <xdr:row>42</xdr:row>
      <xdr:rowOff>150019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4691063" y="7280672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B10" zoomScale="160" zoomScaleNormal="160" workbookViewId="0">
      <selection activeCell="C21" sqref="C21:H21"/>
    </sheetView>
  </sheetViews>
  <sheetFormatPr defaultColWidth="9" defaultRowHeight="13.5" customHeight="1"/>
  <cols>
    <col min="1" max="1" width="6.7109375" style="9" customWidth="1"/>
    <col min="2" max="2" width="9.140625" style="9" customWidth="1"/>
    <col min="3" max="3" width="7" style="9" customWidth="1"/>
    <col min="4" max="4" width="6.7109375" style="9" customWidth="1"/>
    <col min="5" max="5" width="8.42578125" style="9" customWidth="1"/>
    <col min="6" max="6" width="3.42578125" style="9" customWidth="1"/>
    <col min="7" max="7" width="18.28515625" style="9" customWidth="1"/>
    <col min="8" max="8" width="15.7109375" style="9" customWidth="1"/>
    <col min="9" max="9" width="9" style="9" customWidth="1"/>
    <col min="10" max="10" width="1.42578125" style="9" customWidth="1"/>
    <col min="11" max="12" width="10.85546875" style="9" customWidth="1"/>
    <col min="13" max="13" width="12" style="9" customWidth="1"/>
    <col min="14" max="14" width="3" style="9" customWidth="1"/>
    <col min="15" max="15" width="9" style="9" customWidth="1"/>
    <col min="16" max="16" width="14.5703125" style="9" customWidth="1"/>
    <col min="17" max="16384" width="9" style="9"/>
  </cols>
  <sheetData>
    <row r="1" spans="1:16" ht="11.25" customHeight="1">
      <c r="B1" s="107"/>
    </row>
    <row r="2" spans="1:16" ht="17.45" customHeight="1">
      <c r="A2" s="7"/>
      <c r="B2" s="107"/>
      <c r="C2" s="109" t="s">
        <v>54</v>
      </c>
      <c r="D2" s="110"/>
      <c r="E2" s="110"/>
      <c r="F2" s="110"/>
      <c r="G2" s="110"/>
      <c r="H2" s="4" t="s">
        <v>68</v>
      </c>
      <c r="I2" s="5" t="s">
        <v>69</v>
      </c>
      <c r="J2" s="8"/>
      <c r="L2" s="7"/>
      <c r="M2" s="7"/>
      <c r="N2" s="7"/>
      <c r="O2" s="7"/>
      <c r="P2" s="7"/>
    </row>
    <row r="3" spans="1:16" ht="17.45" customHeight="1">
      <c r="A3" s="7"/>
      <c r="B3" s="107"/>
      <c r="C3" s="111" t="s">
        <v>55</v>
      </c>
      <c r="D3" s="111"/>
      <c r="E3" s="111"/>
      <c r="F3" s="111"/>
      <c r="G3" s="111"/>
      <c r="H3" s="5" t="s">
        <v>70</v>
      </c>
      <c r="I3" s="5"/>
      <c r="J3" s="8"/>
      <c r="L3" s="7"/>
      <c r="M3" s="7"/>
      <c r="N3" s="7"/>
      <c r="O3" s="7"/>
      <c r="P3" s="7"/>
    </row>
    <row r="4" spans="1:16" ht="17.45" customHeight="1">
      <c r="A4" s="7"/>
      <c r="B4" s="108"/>
      <c r="C4" s="112" t="s">
        <v>112</v>
      </c>
      <c r="D4" s="113"/>
      <c r="E4" s="113"/>
      <c r="F4" s="113"/>
      <c r="G4" s="113"/>
      <c r="H4" s="6" t="s">
        <v>71</v>
      </c>
      <c r="I4" s="6"/>
      <c r="J4" s="10"/>
      <c r="K4" s="11"/>
      <c r="L4" s="12"/>
      <c r="M4" s="12"/>
      <c r="N4" s="7"/>
    </row>
    <row r="5" spans="1:16" ht="13.5" customHeight="1">
      <c r="A5" s="7"/>
      <c r="B5" s="13"/>
      <c r="C5" s="13"/>
      <c r="D5" s="13"/>
      <c r="E5" s="13"/>
      <c r="F5" s="13"/>
      <c r="G5" s="14"/>
      <c r="H5" s="15"/>
      <c r="I5" s="16"/>
      <c r="J5" s="16"/>
      <c r="K5" s="16"/>
      <c r="L5" s="17"/>
      <c r="M5" s="17"/>
      <c r="N5" s="17"/>
      <c r="O5" s="18" t="s">
        <v>30</v>
      </c>
      <c r="P5" s="19" t="s">
        <v>31</v>
      </c>
    </row>
    <row r="6" spans="1:16" ht="13.5" customHeight="1">
      <c r="A6" s="7"/>
      <c r="B6" s="16" t="s">
        <v>1</v>
      </c>
      <c r="C6" s="50">
        <v>10100</v>
      </c>
      <c r="D6" s="16"/>
      <c r="E6" s="16" t="s">
        <v>0</v>
      </c>
      <c r="F6" s="16"/>
      <c r="G6" s="41" t="s">
        <v>12</v>
      </c>
      <c r="H6" s="7"/>
      <c r="I6" s="7"/>
      <c r="J6" s="7"/>
      <c r="K6" s="7"/>
      <c r="L6" s="7"/>
      <c r="M6" s="7"/>
      <c r="N6" s="20"/>
      <c r="O6" s="21" t="s">
        <v>21</v>
      </c>
      <c r="P6" s="22"/>
    </row>
    <row r="7" spans="1:16" ht="13.5" customHeight="1">
      <c r="A7" s="7"/>
      <c r="B7" s="7" t="s">
        <v>2</v>
      </c>
      <c r="C7" s="51">
        <v>10</v>
      </c>
      <c r="D7" s="7"/>
      <c r="E7" s="7" t="s">
        <v>7</v>
      </c>
      <c r="F7" s="7"/>
      <c r="G7" s="47" t="s">
        <v>67</v>
      </c>
      <c r="H7" s="48"/>
      <c r="I7" s="7"/>
      <c r="J7" s="7"/>
      <c r="K7" s="23" t="s">
        <v>18</v>
      </c>
      <c r="L7" s="114">
        <v>5000000</v>
      </c>
      <c r="M7" s="115"/>
      <c r="N7" s="20"/>
      <c r="O7" s="24" t="s">
        <v>25</v>
      </c>
      <c r="P7" s="25"/>
    </row>
    <row r="8" spans="1:16" ht="13.5" customHeight="1">
      <c r="A8" s="7"/>
      <c r="B8" s="7" t="s">
        <v>3</v>
      </c>
      <c r="C8" s="51">
        <v>30403</v>
      </c>
      <c r="D8" s="7"/>
      <c r="E8" s="7" t="s">
        <v>8</v>
      </c>
      <c r="F8" s="7"/>
      <c r="G8" s="47" t="s">
        <v>72</v>
      </c>
      <c r="H8" s="48"/>
      <c r="I8" s="7"/>
      <c r="J8" s="7"/>
      <c r="K8" s="26" t="s">
        <v>19</v>
      </c>
      <c r="L8" s="27" t="s">
        <v>73</v>
      </c>
      <c r="M8" s="28">
        <f>L7</f>
        <v>5000000</v>
      </c>
      <c r="N8" s="16" t="s">
        <v>51</v>
      </c>
      <c r="O8" s="24" t="s">
        <v>22</v>
      </c>
      <c r="P8" s="25"/>
    </row>
    <row r="9" spans="1:16" ht="13.5" customHeight="1">
      <c r="A9" s="7"/>
      <c r="B9" s="7" t="s">
        <v>4</v>
      </c>
      <c r="C9" s="51" t="s">
        <v>94</v>
      </c>
      <c r="D9" s="7"/>
      <c r="E9" s="7" t="s">
        <v>9</v>
      </c>
      <c r="F9" s="7"/>
      <c r="G9" s="47" t="s">
        <v>64</v>
      </c>
      <c r="H9" s="48"/>
      <c r="I9" s="7"/>
      <c r="J9" s="7"/>
      <c r="K9" s="29" t="s">
        <v>20</v>
      </c>
      <c r="L9" s="27" t="s">
        <v>65</v>
      </c>
      <c r="M9" s="30"/>
      <c r="N9" s="16"/>
      <c r="O9" s="24" t="s">
        <v>23</v>
      </c>
      <c r="P9" s="25">
        <f>M32</f>
        <v>20279.71</v>
      </c>
    </row>
    <row r="10" spans="1:16" ht="13.5" customHeight="1">
      <c r="A10" s="7"/>
      <c r="B10" s="7" t="s">
        <v>5</v>
      </c>
      <c r="C10" s="51" t="s">
        <v>95</v>
      </c>
      <c r="D10" s="7"/>
      <c r="E10" s="7" t="s">
        <v>10</v>
      </c>
      <c r="F10" s="7"/>
      <c r="G10" s="47" t="s">
        <v>98</v>
      </c>
      <c r="H10" s="48"/>
      <c r="I10" s="7"/>
      <c r="J10" s="7"/>
      <c r="K10" s="31"/>
      <c r="L10" s="32" t="s">
        <v>53</v>
      </c>
      <c r="M10" s="33"/>
      <c r="N10" s="7"/>
      <c r="O10" s="24" t="s">
        <v>24</v>
      </c>
      <c r="P10" s="25"/>
    </row>
    <row r="11" spans="1:16" ht="13.5" customHeight="1">
      <c r="A11" s="7"/>
      <c r="B11" s="7" t="s">
        <v>6</v>
      </c>
      <c r="C11" s="72" t="s">
        <v>96</v>
      </c>
      <c r="D11" s="7"/>
      <c r="E11" s="7" t="s">
        <v>11</v>
      </c>
      <c r="F11" s="7"/>
      <c r="G11" s="73" t="s">
        <v>98</v>
      </c>
      <c r="H11" s="74"/>
      <c r="I11" s="7"/>
      <c r="J11" s="7"/>
      <c r="K11" s="7"/>
      <c r="L11" s="7"/>
      <c r="M11" s="16"/>
      <c r="N11" s="7"/>
      <c r="O11" s="24" t="s">
        <v>26</v>
      </c>
      <c r="P11" s="25"/>
    </row>
    <row r="12" spans="1:16" ht="13.5" customHeight="1">
      <c r="A12" s="7"/>
      <c r="B12" s="13" t="s">
        <v>13</v>
      </c>
      <c r="C12" s="63" t="s">
        <v>97</v>
      </c>
      <c r="D12" s="130" t="s">
        <v>99</v>
      </c>
      <c r="E12" s="130"/>
      <c r="F12" s="130"/>
      <c r="G12" s="131" t="s">
        <v>113</v>
      </c>
      <c r="H12" s="131"/>
      <c r="I12" s="131"/>
      <c r="J12" s="131"/>
      <c r="K12" s="131"/>
      <c r="L12" s="131"/>
      <c r="M12" s="132"/>
      <c r="N12" s="7"/>
      <c r="O12" s="24" t="s">
        <v>27</v>
      </c>
      <c r="P12" s="25"/>
    </row>
    <row r="13" spans="1:16" ht="13.5" customHeight="1">
      <c r="A13" s="7"/>
      <c r="B13" s="16" t="s">
        <v>15</v>
      </c>
      <c r="C13" s="16"/>
      <c r="D13" s="1"/>
      <c r="E13" s="2">
        <f>M32</f>
        <v>20279.71</v>
      </c>
      <c r="F13" s="16" t="s">
        <v>16</v>
      </c>
      <c r="G13" s="16"/>
      <c r="H13" s="1"/>
      <c r="I13" s="1"/>
      <c r="J13" s="3"/>
      <c r="K13" s="79"/>
      <c r="L13" s="79"/>
      <c r="M13" s="80"/>
      <c r="N13" s="7"/>
      <c r="O13" s="24" t="s">
        <v>28</v>
      </c>
      <c r="P13" s="25"/>
    </row>
    <row r="14" spans="1:16" ht="13.5" customHeight="1">
      <c r="A14" s="7"/>
      <c r="B14" s="12" t="s">
        <v>17</v>
      </c>
      <c r="C14" s="12"/>
      <c r="D14" s="42"/>
      <c r="E14" s="42">
        <f>M32</f>
        <v>20279.71</v>
      </c>
      <c r="F14" s="12" t="s">
        <v>16</v>
      </c>
      <c r="G14" s="128" t="s">
        <v>108</v>
      </c>
      <c r="H14" s="128"/>
      <c r="I14" s="128"/>
      <c r="J14" s="128"/>
      <c r="K14" s="128"/>
      <c r="L14" s="128"/>
      <c r="M14" s="129"/>
      <c r="N14" s="7"/>
      <c r="O14" s="24" t="s">
        <v>29</v>
      </c>
      <c r="P14" s="75" t="s">
        <v>61</v>
      </c>
    </row>
    <row r="15" spans="1:16" ht="13.5" customHeight="1">
      <c r="A15" s="7"/>
      <c r="B15" s="41" t="s">
        <v>14</v>
      </c>
      <c r="C15" s="16"/>
      <c r="D15" s="2"/>
      <c r="E15" s="16"/>
      <c r="F15" s="16"/>
      <c r="G15" s="16"/>
      <c r="H15" s="1"/>
      <c r="I15" s="1"/>
      <c r="J15" s="3"/>
      <c r="K15" s="61"/>
      <c r="L15" s="61"/>
      <c r="M15" s="61"/>
      <c r="N15" s="7"/>
      <c r="O15" s="36" t="s">
        <v>32</v>
      </c>
      <c r="P15" s="76"/>
    </row>
    <row r="16" spans="1:16" ht="13.5" customHeight="1">
      <c r="A16" s="7"/>
      <c r="B16" s="84" t="s">
        <v>118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16"/>
      <c r="O16" s="1"/>
      <c r="P16" s="1"/>
    </row>
    <row r="17" spans="1:16" ht="7.5" customHeight="1">
      <c r="A17" s="7"/>
      <c r="B17" s="7"/>
      <c r="C17" s="16"/>
      <c r="D17" s="16"/>
      <c r="G17" s="16"/>
      <c r="H17" s="16"/>
      <c r="I17" s="41"/>
      <c r="J17" s="16"/>
      <c r="K17" s="1"/>
      <c r="L17" s="1"/>
      <c r="M17" s="1"/>
      <c r="N17" s="16"/>
      <c r="O17" s="1"/>
      <c r="P17" s="1"/>
    </row>
    <row r="18" spans="1:16" ht="13.5" customHeight="1">
      <c r="A18" s="7"/>
      <c r="B18" s="133" t="s">
        <v>33</v>
      </c>
      <c r="C18" s="92" t="s">
        <v>117</v>
      </c>
      <c r="D18" s="135"/>
      <c r="E18" s="135"/>
      <c r="F18" s="135"/>
      <c r="G18" s="135"/>
      <c r="H18" s="93"/>
      <c r="I18" s="92" t="s">
        <v>34</v>
      </c>
      <c r="J18" s="93"/>
      <c r="K18" s="136" t="s">
        <v>36</v>
      </c>
      <c r="L18" s="98" t="s">
        <v>35</v>
      </c>
      <c r="M18" s="100"/>
      <c r="N18" s="92" t="s">
        <v>43</v>
      </c>
      <c r="O18" s="93"/>
      <c r="P18" s="43" t="s">
        <v>44</v>
      </c>
    </row>
    <row r="19" spans="1:16" ht="13.5" customHeight="1">
      <c r="A19" s="7"/>
      <c r="B19" s="134"/>
      <c r="C19" s="94"/>
      <c r="D19" s="113"/>
      <c r="E19" s="113"/>
      <c r="F19" s="113"/>
      <c r="G19" s="113"/>
      <c r="H19" s="95"/>
      <c r="I19" s="94"/>
      <c r="J19" s="95"/>
      <c r="K19" s="134"/>
      <c r="L19" s="44" t="s">
        <v>37</v>
      </c>
      <c r="M19" s="44" t="s">
        <v>38</v>
      </c>
      <c r="N19" s="94" t="s">
        <v>37</v>
      </c>
      <c r="O19" s="95"/>
      <c r="P19" s="45"/>
    </row>
    <row r="20" spans="1:16" ht="13.5" customHeight="1">
      <c r="A20" s="7"/>
      <c r="B20" s="53">
        <v>1</v>
      </c>
      <c r="C20" s="102" t="s">
        <v>74</v>
      </c>
      <c r="D20" s="103"/>
      <c r="E20" s="103"/>
      <c r="F20" s="103"/>
      <c r="G20" s="103"/>
      <c r="H20" s="104"/>
      <c r="I20" s="105">
        <v>800</v>
      </c>
      <c r="J20" s="106"/>
      <c r="K20" s="54" t="s">
        <v>75</v>
      </c>
      <c r="L20" s="55">
        <v>0.25</v>
      </c>
      <c r="M20" s="52">
        <f>L20*I20</f>
        <v>200</v>
      </c>
      <c r="N20" s="96"/>
      <c r="O20" s="97"/>
      <c r="P20" s="19"/>
    </row>
    <row r="21" spans="1:16" ht="13.5" customHeight="1">
      <c r="A21" s="7"/>
      <c r="B21" s="53">
        <f>B20+1</f>
        <v>2</v>
      </c>
      <c r="C21" s="102" t="s">
        <v>76</v>
      </c>
      <c r="D21" s="103"/>
      <c r="E21" s="103"/>
      <c r="F21" s="103"/>
      <c r="G21" s="103"/>
      <c r="H21" s="104"/>
      <c r="I21" s="105">
        <v>300</v>
      </c>
      <c r="J21" s="106"/>
      <c r="K21" s="56" t="s">
        <v>75</v>
      </c>
      <c r="L21" s="57">
        <v>0.25</v>
      </c>
      <c r="M21" s="37">
        <f t="shared" ref="M21:M29" si="0">L21*I21</f>
        <v>75</v>
      </c>
      <c r="N21" s="96"/>
      <c r="O21" s="97"/>
      <c r="P21" s="58"/>
    </row>
    <row r="22" spans="1:16" ht="13.5" customHeight="1">
      <c r="A22" s="7"/>
      <c r="B22" s="53">
        <f t="shared" ref="B22:B29" si="1">B21+1</f>
        <v>3</v>
      </c>
      <c r="C22" s="102" t="s">
        <v>77</v>
      </c>
      <c r="D22" s="103"/>
      <c r="E22" s="103"/>
      <c r="F22" s="103"/>
      <c r="G22" s="103"/>
      <c r="H22" s="104"/>
      <c r="I22" s="105">
        <v>4</v>
      </c>
      <c r="J22" s="106"/>
      <c r="K22" s="56" t="s">
        <v>78</v>
      </c>
      <c r="L22" s="57">
        <v>420</v>
      </c>
      <c r="M22" s="37">
        <f t="shared" si="0"/>
        <v>1680</v>
      </c>
      <c r="N22" s="96"/>
      <c r="O22" s="97"/>
      <c r="P22" s="19"/>
    </row>
    <row r="23" spans="1:16" ht="13.5" customHeight="1">
      <c r="A23" s="7"/>
      <c r="B23" s="53">
        <f t="shared" si="1"/>
        <v>4</v>
      </c>
      <c r="C23" s="102" t="s">
        <v>79</v>
      </c>
      <c r="D23" s="103"/>
      <c r="E23" s="103"/>
      <c r="F23" s="103"/>
      <c r="G23" s="103"/>
      <c r="H23" s="104"/>
      <c r="I23" s="105">
        <v>10</v>
      </c>
      <c r="J23" s="106"/>
      <c r="K23" s="56" t="s">
        <v>80</v>
      </c>
      <c r="L23" s="57">
        <v>156</v>
      </c>
      <c r="M23" s="37">
        <f t="shared" si="0"/>
        <v>1560</v>
      </c>
      <c r="N23" s="96"/>
      <c r="O23" s="97"/>
      <c r="P23" s="19"/>
    </row>
    <row r="24" spans="1:16" ht="13.5" customHeight="1">
      <c r="A24" s="7"/>
      <c r="B24" s="53">
        <f t="shared" si="1"/>
        <v>5</v>
      </c>
      <c r="C24" s="102" t="s">
        <v>81</v>
      </c>
      <c r="D24" s="103"/>
      <c r="E24" s="103"/>
      <c r="F24" s="103"/>
      <c r="G24" s="103"/>
      <c r="H24" s="104"/>
      <c r="I24" s="105">
        <v>3</v>
      </c>
      <c r="J24" s="106"/>
      <c r="K24" s="56" t="s">
        <v>82</v>
      </c>
      <c r="L24" s="57">
        <v>450</v>
      </c>
      <c r="M24" s="37">
        <f t="shared" si="0"/>
        <v>1350</v>
      </c>
      <c r="N24" s="96"/>
      <c r="O24" s="97"/>
      <c r="P24" s="19"/>
    </row>
    <row r="25" spans="1:16" ht="13.5" customHeight="1">
      <c r="A25" s="7"/>
      <c r="B25" s="53">
        <f t="shared" si="1"/>
        <v>6</v>
      </c>
      <c r="C25" s="102" t="s">
        <v>83</v>
      </c>
      <c r="D25" s="103"/>
      <c r="E25" s="103"/>
      <c r="F25" s="103"/>
      <c r="G25" s="103"/>
      <c r="H25" s="104"/>
      <c r="I25" s="105">
        <v>14</v>
      </c>
      <c r="J25" s="106"/>
      <c r="K25" s="56" t="s">
        <v>75</v>
      </c>
      <c r="L25" s="57">
        <v>350</v>
      </c>
      <c r="M25" s="37">
        <f t="shared" si="0"/>
        <v>4900</v>
      </c>
      <c r="N25" s="96"/>
      <c r="O25" s="97"/>
      <c r="P25" s="19"/>
    </row>
    <row r="26" spans="1:16" ht="13.5" customHeight="1">
      <c r="A26" s="7"/>
      <c r="B26" s="53">
        <f t="shared" si="1"/>
        <v>7</v>
      </c>
      <c r="C26" s="102" t="s">
        <v>84</v>
      </c>
      <c r="D26" s="103"/>
      <c r="E26" s="103"/>
      <c r="F26" s="103"/>
      <c r="G26" s="103"/>
      <c r="H26" s="104"/>
      <c r="I26" s="105">
        <v>9</v>
      </c>
      <c r="J26" s="106"/>
      <c r="K26" s="56" t="s">
        <v>85</v>
      </c>
      <c r="L26" s="57">
        <v>550</v>
      </c>
      <c r="M26" s="37">
        <f t="shared" si="0"/>
        <v>4950</v>
      </c>
      <c r="N26" s="96"/>
      <c r="O26" s="97"/>
      <c r="P26" s="19"/>
    </row>
    <row r="27" spans="1:16" ht="13.5" customHeight="1">
      <c r="A27" s="7"/>
      <c r="B27" s="53">
        <f t="shared" si="1"/>
        <v>8</v>
      </c>
      <c r="C27" s="102" t="s">
        <v>86</v>
      </c>
      <c r="D27" s="103"/>
      <c r="E27" s="103"/>
      <c r="F27" s="103"/>
      <c r="G27" s="103"/>
      <c r="H27" s="104"/>
      <c r="I27" s="105">
        <v>10</v>
      </c>
      <c r="J27" s="106"/>
      <c r="K27" s="56" t="s">
        <v>80</v>
      </c>
      <c r="L27" s="57">
        <v>140</v>
      </c>
      <c r="M27" s="37">
        <f t="shared" si="0"/>
        <v>1400</v>
      </c>
      <c r="N27" s="96"/>
      <c r="O27" s="97"/>
      <c r="P27" s="19"/>
    </row>
    <row r="28" spans="1:16" ht="13.5" customHeight="1">
      <c r="A28" s="7"/>
      <c r="B28" s="53">
        <f t="shared" si="1"/>
        <v>9</v>
      </c>
      <c r="C28" s="102" t="s">
        <v>87</v>
      </c>
      <c r="D28" s="103"/>
      <c r="E28" s="103"/>
      <c r="F28" s="103"/>
      <c r="G28" s="103"/>
      <c r="H28" s="104"/>
      <c r="I28" s="105">
        <v>2</v>
      </c>
      <c r="J28" s="106"/>
      <c r="K28" s="56" t="s">
        <v>88</v>
      </c>
      <c r="L28" s="57">
        <v>990</v>
      </c>
      <c r="M28" s="37">
        <f t="shared" si="0"/>
        <v>1980</v>
      </c>
      <c r="N28" s="96"/>
      <c r="O28" s="97"/>
      <c r="P28" s="19"/>
    </row>
    <row r="29" spans="1:16" ht="13.5" customHeight="1">
      <c r="A29" s="7"/>
      <c r="B29" s="49">
        <f t="shared" si="1"/>
        <v>10</v>
      </c>
      <c r="C29" s="102" t="s">
        <v>89</v>
      </c>
      <c r="D29" s="103"/>
      <c r="E29" s="103"/>
      <c r="F29" s="103"/>
      <c r="G29" s="103"/>
      <c r="H29" s="104"/>
      <c r="I29" s="105">
        <v>39</v>
      </c>
      <c r="J29" s="106"/>
      <c r="K29" s="56" t="s">
        <v>90</v>
      </c>
      <c r="L29" s="57">
        <v>22</v>
      </c>
      <c r="M29" s="37">
        <f t="shared" si="0"/>
        <v>858</v>
      </c>
      <c r="N29" s="96"/>
      <c r="O29" s="97"/>
      <c r="P29" s="59"/>
    </row>
    <row r="30" spans="1:16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38" t="s">
        <v>39</v>
      </c>
      <c r="L30" s="38" t="s">
        <v>42</v>
      </c>
      <c r="M30" s="39">
        <f>SUM(M20:M29)</f>
        <v>18953</v>
      </c>
      <c r="N30" s="38" t="s">
        <v>16</v>
      </c>
      <c r="O30" s="7"/>
      <c r="P30" s="7"/>
    </row>
    <row r="31" spans="1:16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38" t="s">
        <v>40</v>
      </c>
      <c r="L31" s="38" t="s">
        <v>42</v>
      </c>
      <c r="M31" s="39">
        <f>M30*L51/100</f>
        <v>1326.71</v>
      </c>
      <c r="N31" s="38" t="s">
        <v>16</v>
      </c>
      <c r="O31" s="7"/>
      <c r="P31" s="7"/>
    </row>
    <row r="32" spans="1:16" ht="13.5" customHeight="1">
      <c r="A32" s="7"/>
      <c r="B32" s="7"/>
      <c r="C32" s="7"/>
      <c r="D32" s="7"/>
      <c r="E32" s="46" t="s">
        <v>63</v>
      </c>
      <c r="F32" s="46"/>
      <c r="G32" s="101" t="str">
        <f>BAHTTEXT(M32)</f>
        <v>สองหมื่นสองร้อยเจ็ดสิบเก้าบาทเจ็ดสิบเอ็ดสตางค์</v>
      </c>
      <c r="H32" s="101"/>
      <c r="I32" s="101"/>
      <c r="J32" s="7"/>
      <c r="K32" s="38" t="s">
        <v>41</v>
      </c>
      <c r="L32" s="38" t="s">
        <v>42</v>
      </c>
      <c r="M32" s="40">
        <f>SUM(M30:M31)</f>
        <v>20279.71</v>
      </c>
      <c r="N32" s="38" t="s">
        <v>16</v>
      </c>
      <c r="O32" s="7"/>
      <c r="P32" s="7"/>
    </row>
    <row r="33" spans="1:16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 customHeight="1">
      <c r="A34" s="7"/>
      <c r="B34" s="7" t="s">
        <v>109</v>
      </c>
      <c r="C34" s="7"/>
      <c r="D34" s="7"/>
      <c r="E34" s="7"/>
      <c r="F34" s="7"/>
      <c r="G34" s="7"/>
      <c r="H34" s="7"/>
      <c r="I34" s="38" t="s">
        <v>110</v>
      </c>
      <c r="K34" s="7" t="s">
        <v>111</v>
      </c>
      <c r="L34" s="7"/>
      <c r="M34" s="7"/>
      <c r="N34" s="7"/>
      <c r="O34" s="7"/>
      <c r="P34" s="7"/>
    </row>
    <row r="35" spans="1:16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L35" s="7"/>
      <c r="M35" s="7"/>
      <c r="N35" s="7"/>
      <c r="O35" s="7"/>
      <c r="P35" s="7"/>
    </row>
    <row r="36" spans="1:16" ht="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3.5" customHeight="1">
      <c r="A37" s="7"/>
      <c r="B37" s="77" t="s">
        <v>106</v>
      </c>
      <c r="C37" s="78"/>
      <c r="D37" s="78"/>
      <c r="E37" s="78"/>
      <c r="F37" s="78"/>
      <c r="G37" s="78"/>
      <c r="H37" s="62" t="s">
        <v>66</v>
      </c>
      <c r="I37" s="98" t="s">
        <v>45</v>
      </c>
      <c r="J37" s="99"/>
      <c r="K37" s="99"/>
      <c r="L37" s="98" t="s">
        <v>8</v>
      </c>
      <c r="M37" s="99"/>
      <c r="N37" s="99"/>
      <c r="O37" s="99"/>
      <c r="P37" s="100"/>
    </row>
    <row r="38" spans="1:16" ht="13.5" customHeight="1">
      <c r="A38" s="7"/>
      <c r="B38" s="119" t="s">
        <v>91</v>
      </c>
      <c r="C38" s="120"/>
      <c r="D38" s="120"/>
      <c r="E38" s="120"/>
      <c r="F38" s="120"/>
      <c r="G38" s="120"/>
      <c r="H38" s="19"/>
      <c r="I38" s="119" t="s">
        <v>107</v>
      </c>
      <c r="J38" s="120"/>
      <c r="K38" s="121"/>
      <c r="L38" s="119" t="s">
        <v>72</v>
      </c>
      <c r="M38" s="120"/>
      <c r="N38" s="120"/>
      <c r="O38" s="120"/>
      <c r="P38" s="121"/>
    </row>
    <row r="39" spans="1:16" ht="13.5" customHeight="1">
      <c r="A39" s="7"/>
      <c r="B39" s="38" t="s">
        <v>46</v>
      </c>
      <c r="C39" s="38"/>
      <c r="D39" s="3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3.5" customHeight="1">
      <c r="A40" s="7"/>
      <c r="B40" s="84" t="s">
        <v>52</v>
      </c>
      <c r="C40" s="84"/>
      <c r="D40" s="7" t="s">
        <v>50</v>
      </c>
      <c r="E40" s="7"/>
      <c r="F40" s="7"/>
      <c r="G40" s="122" t="s">
        <v>60</v>
      </c>
      <c r="H40" s="123"/>
      <c r="I40" s="122" t="s">
        <v>58</v>
      </c>
      <c r="J40" s="124"/>
      <c r="K40" s="124"/>
      <c r="L40" s="123"/>
      <c r="M40" s="125" t="s">
        <v>56</v>
      </c>
      <c r="N40" s="126"/>
      <c r="O40" s="126"/>
      <c r="P40" s="127"/>
    </row>
    <row r="41" spans="1:16" ht="13.5" customHeight="1">
      <c r="A41" s="7"/>
      <c r="G41" s="81" t="s">
        <v>114</v>
      </c>
      <c r="H41" s="83"/>
      <c r="I41" s="81"/>
      <c r="J41" s="82"/>
      <c r="K41" s="82"/>
      <c r="L41" s="83"/>
      <c r="M41" s="35"/>
      <c r="N41" s="16"/>
      <c r="O41" s="16"/>
      <c r="P41" s="34"/>
    </row>
    <row r="42" spans="1:16" ht="13.5" customHeight="1">
      <c r="A42" s="7"/>
      <c r="B42" s="84" t="s">
        <v>52</v>
      </c>
      <c r="C42" s="84"/>
      <c r="D42" s="7" t="s">
        <v>47</v>
      </c>
      <c r="E42" s="7"/>
      <c r="F42" s="7"/>
      <c r="G42" s="81" t="s">
        <v>57</v>
      </c>
      <c r="H42" s="83"/>
      <c r="I42" s="81"/>
      <c r="J42" s="82"/>
      <c r="K42" s="82"/>
      <c r="L42" s="83"/>
      <c r="M42" s="116"/>
      <c r="N42" s="117"/>
      <c r="O42" s="117"/>
      <c r="P42" s="118"/>
    </row>
    <row r="43" spans="1:16" ht="13.5" customHeight="1">
      <c r="A43" s="7"/>
      <c r="G43" s="89" t="s">
        <v>59</v>
      </c>
      <c r="H43" s="91"/>
      <c r="I43" s="81"/>
      <c r="J43" s="82"/>
      <c r="K43" s="82"/>
      <c r="L43" s="83"/>
      <c r="M43" s="116"/>
      <c r="N43" s="117"/>
      <c r="O43" s="117"/>
      <c r="P43" s="118"/>
    </row>
    <row r="44" spans="1:16" ht="13.5" customHeight="1">
      <c r="A44" s="7"/>
      <c r="B44" s="84" t="s">
        <v>52</v>
      </c>
      <c r="C44" s="84"/>
      <c r="D44" s="7" t="s">
        <v>48</v>
      </c>
      <c r="E44" s="7"/>
      <c r="F44" s="7"/>
      <c r="G44" s="81"/>
      <c r="H44" s="83"/>
      <c r="I44" s="81"/>
      <c r="J44" s="82"/>
      <c r="K44" s="82"/>
      <c r="L44" s="83"/>
      <c r="M44" s="116"/>
      <c r="N44" s="117"/>
      <c r="O44" s="117"/>
      <c r="P44" s="118"/>
    </row>
    <row r="45" spans="1:16" ht="13.5" customHeight="1">
      <c r="A45" s="7"/>
      <c r="B45" s="7"/>
      <c r="C45" s="7"/>
      <c r="D45" s="7"/>
      <c r="E45" s="7"/>
      <c r="F45" s="7"/>
      <c r="G45" s="81" t="s">
        <v>116</v>
      </c>
      <c r="H45" s="83"/>
      <c r="I45" s="89" t="s">
        <v>115</v>
      </c>
      <c r="J45" s="90"/>
      <c r="K45" s="90"/>
      <c r="L45" s="91"/>
      <c r="M45" s="81" t="s">
        <v>62</v>
      </c>
      <c r="N45" s="82"/>
      <c r="O45" s="82"/>
      <c r="P45" s="83"/>
    </row>
    <row r="46" spans="1:16" ht="13.5" customHeight="1">
      <c r="A46" s="7"/>
      <c r="B46" s="84" t="s">
        <v>52</v>
      </c>
      <c r="C46" s="84"/>
      <c r="D46" s="7" t="s">
        <v>49</v>
      </c>
      <c r="E46" s="7"/>
      <c r="F46" s="7"/>
      <c r="G46" s="85" t="s">
        <v>57</v>
      </c>
      <c r="H46" s="86"/>
      <c r="I46" s="85" t="s">
        <v>57</v>
      </c>
      <c r="J46" s="87"/>
      <c r="K46" s="87"/>
      <c r="L46" s="86"/>
      <c r="M46" s="85" t="s">
        <v>57</v>
      </c>
      <c r="N46" s="87"/>
      <c r="O46" s="87"/>
      <c r="P46" s="86"/>
    </row>
    <row r="49" spans="2:13" ht="13.5" customHeight="1">
      <c r="B49" s="68" t="s">
        <v>100</v>
      </c>
      <c r="C49" s="66"/>
      <c r="D49" s="60"/>
      <c r="E49" s="60"/>
      <c r="F49" s="60"/>
      <c r="G49" s="60"/>
      <c r="H49" s="60"/>
      <c r="I49" s="60"/>
      <c r="K49" s="64"/>
      <c r="L49" s="64"/>
      <c r="M49" s="64"/>
    </row>
    <row r="50" spans="2:13" ht="13.5" customHeight="1">
      <c r="B50" s="69" t="s">
        <v>101</v>
      </c>
      <c r="C50" s="70"/>
      <c r="D50" s="71"/>
      <c r="E50" s="71"/>
      <c r="F50" s="71"/>
      <c r="G50" s="71"/>
      <c r="H50" s="71"/>
      <c r="I50" s="71"/>
      <c r="K50" s="64"/>
      <c r="L50" s="65" t="s">
        <v>40</v>
      </c>
      <c r="M50" s="66"/>
    </row>
    <row r="51" spans="2:13" ht="13.5" customHeight="1">
      <c r="B51" s="69" t="s">
        <v>102</v>
      </c>
      <c r="C51" s="69"/>
      <c r="D51" s="69"/>
      <c r="E51" s="69"/>
      <c r="F51" s="69"/>
      <c r="G51" s="69"/>
      <c r="H51" s="69"/>
      <c r="I51" s="69"/>
      <c r="K51" s="64"/>
      <c r="L51" s="65">
        <v>7</v>
      </c>
      <c r="M51" s="66"/>
    </row>
    <row r="52" spans="2:13" ht="13.5" customHeight="1">
      <c r="B52" s="88" t="s">
        <v>103</v>
      </c>
      <c r="C52" s="88"/>
      <c r="D52" s="88"/>
      <c r="E52" s="88"/>
      <c r="F52" s="88"/>
      <c r="G52" s="88"/>
      <c r="H52" s="88"/>
      <c r="I52" s="88"/>
      <c r="K52" s="64"/>
      <c r="L52" s="66"/>
      <c r="M52" s="66"/>
    </row>
    <row r="53" spans="2:13" ht="13.5" customHeight="1">
      <c r="B53" s="88" t="s">
        <v>104</v>
      </c>
      <c r="C53" s="88"/>
      <c r="D53" s="88"/>
      <c r="E53" s="88"/>
      <c r="F53" s="88"/>
      <c r="G53" s="88"/>
      <c r="H53" s="88"/>
      <c r="I53" s="88"/>
      <c r="K53" s="64"/>
      <c r="L53" s="67" t="s">
        <v>92</v>
      </c>
      <c r="M53" s="67"/>
    </row>
    <row r="54" spans="2:13" ht="13.5" customHeight="1">
      <c r="B54" s="88" t="s">
        <v>105</v>
      </c>
      <c r="C54" s="88"/>
      <c r="D54" s="88"/>
      <c r="E54" s="88"/>
      <c r="F54" s="88"/>
      <c r="G54" s="88"/>
      <c r="H54" s="88"/>
      <c r="I54" s="88"/>
      <c r="K54" s="64"/>
      <c r="L54" s="67" t="s">
        <v>93</v>
      </c>
      <c r="M54" s="67"/>
    </row>
    <row r="55" spans="2:13" ht="13.5" customHeight="1">
      <c r="B55" s="71"/>
      <c r="C55" s="71"/>
      <c r="D55" s="71"/>
      <c r="E55" s="71"/>
      <c r="F55" s="71"/>
      <c r="G55" s="71"/>
      <c r="H55" s="71"/>
      <c r="I55" s="71"/>
      <c r="K55" s="64"/>
      <c r="L55" s="64"/>
      <c r="M55" s="64"/>
    </row>
    <row r="56" spans="2:13" ht="13.5" customHeight="1">
      <c r="B56" s="71"/>
      <c r="C56" s="71"/>
      <c r="D56" s="71"/>
      <c r="E56" s="71"/>
      <c r="F56" s="71"/>
      <c r="G56" s="71"/>
      <c r="H56" s="71"/>
      <c r="I56" s="71"/>
      <c r="K56" s="64"/>
      <c r="L56" s="64"/>
      <c r="M56" s="64"/>
    </row>
  </sheetData>
  <mergeCells count="79">
    <mergeCell ref="C22:H22"/>
    <mergeCell ref="C21:H21"/>
    <mergeCell ref="C20:H20"/>
    <mergeCell ref="B18:B19"/>
    <mergeCell ref="C18:H19"/>
    <mergeCell ref="G14:M14"/>
    <mergeCell ref="D12:F12"/>
    <mergeCell ref="G12:M12"/>
    <mergeCell ref="B16:M16"/>
    <mergeCell ref="L18:M18"/>
    <mergeCell ref="I18:J19"/>
    <mergeCell ref="K18:K19"/>
    <mergeCell ref="N21:O21"/>
    <mergeCell ref="N22:O22"/>
    <mergeCell ref="N23:O23"/>
    <mergeCell ref="N24:O24"/>
    <mergeCell ref="N25:O25"/>
    <mergeCell ref="N29:O29"/>
    <mergeCell ref="M40:P40"/>
    <mergeCell ref="G41:H41"/>
    <mergeCell ref="I41:L41"/>
    <mergeCell ref="B42:C42"/>
    <mergeCell ref="G42:H42"/>
    <mergeCell ref="I42:L42"/>
    <mergeCell ref="B38:G38"/>
    <mergeCell ref="G43:H43"/>
    <mergeCell ref="I43:L43"/>
    <mergeCell ref="M43:P43"/>
    <mergeCell ref="B44:C44"/>
    <mergeCell ref="G44:H44"/>
    <mergeCell ref="I44:L44"/>
    <mergeCell ref="M44:P44"/>
    <mergeCell ref="M42:P42"/>
    <mergeCell ref="L38:P38"/>
    <mergeCell ref="B40:C40"/>
    <mergeCell ref="C24:H24"/>
    <mergeCell ref="I20:J20"/>
    <mergeCell ref="I21:J21"/>
    <mergeCell ref="I22:J22"/>
    <mergeCell ref="I23:J23"/>
    <mergeCell ref="I28:J28"/>
    <mergeCell ref="I29:J29"/>
    <mergeCell ref="N26:O26"/>
    <mergeCell ref="I24:J24"/>
    <mergeCell ref="G40:H40"/>
    <mergeCell ref="I40:L40"/>
    <mergeCell ref="I38:K38"/>
    <mergeCell ref="N27:O27"/>
    <mergeCell ref="B1:B4"/>
    <mergeCell ref="C2:G2"/>
    <mergeCell ref="C3:G3"/>
    <mergeCell ref="C4:G4"/>
    <mergeCell ref="L7:M7"/>
    <mergeCell ref="N18:O18"/>
    <mergeCell ref="N19:O19"/>
    <mergeCell ref="N20:O20"/>
    <mergeCell ref="I37:K37"/>
    <mergeCell ref="L37:P37"/>
    <mergeCell ref="G32:I32"/>
    <mergeCell ref="C25:H25"/>
    <mergeCell ref="C26:H26"/>
    <mergeCell ref="C27:H27"/>
    <mergeCell ref="C28:H28"/>
    <mergeCell ref="C29:H29"/>
    <mergeCell ref="C23:H23"/>
    <mergeCell ref="I25:J25"/>
    <mergeCell ref="I26:J26"/>
    <mergeCell ref="I27:J27"/>
    <mergeCell ref="N28:O28"/>
    <mergeCell ref="B52:I52"/>
    <mergeCell ref="B53:I53"/>
    <mergeCell ref="B54:I54"/>
    <mergeCell ref="G45:H45"/>
    <mergeCell ref="I45:L45"/>
    <mergeCell ref="M45:P45"/>
    <mergeCell ref="B46:C46"/>
    <mergeCell ref="G46:H46"/>
    <mergeCell ref="I46:L46"/>
    <mergeCell ref="M46:P46"/>
  </mergeCells>
  <pageMargins left="0.19685039370078741" right="0.19685039370078741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รายงานความเห็นชอบ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</dc:creator>
  <cp:lastModifiedBy>ADMIN</cp:lastModifiedBy>
  <cp:lastPrinted>2017-01-31T08:54:21Z</cp:lastPrinted>
  <dcterms:created xsi:type="dcterms:W3CDTF">2012-09-24T02:36:30Z</dcterms:created>
  <dcterms:modified xsi:type="dcterms:W3CDTF">2017-06-20T07:18:36Z</dcterms:modified>
</cp:coreProperties>
</file>